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2.xml" ContentType="application/vnd.openxmlformats-officedocument.drawing+xml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timmo\Documents\08_Leichtathletik\Trainer RTV+LCE\Abteilungsleitung Rheinbach\Vereinskleidung\"/>
    </mc:Choice>
  </mc:AlternateContent>
  <xr:revisionPtr revIDLastSave="0" documentId="13_ncr:1_{B5621526-290F-4130-983A-8C34AEE616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ekleidung" sheetId="1" r:id="rId1"/>
    <sheet name="Accessoires" sheetId="3" r:id="rId2"/>
    <sheet name="Transfer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" i="1" l="1"/>
  <c r="P16" i="1" s="1"/>
  <c r="O29" i="1"/>
  <c r="O30" i="1"/>
  <c r="O31" i="1"/>
  <c r="O32" i="1"/>
  <c r="O33" i="1"/>
  <c r="O35" i="1"/>
  <c r="O34" i="1"/>
  <c r="O36" i="1"/>
  <c r="O28" i="1"/>
  <c r="A4" i="2"/>
  <c r="O15" i="3" l="1"/>
  <c r="G15" i="3"/>
  <c r="O14" i="3"/>
  <c r="P14" i="3" s="1"/>
  <c r="G14" i="3"/>
  <c r="O13" i="3"/>
  <c r="P13" i="3" s="1"/>
  <c r="G13" i="3"/>
  <c r="O12" i="3"/>
  <c r="G12" i="3"/>
  <c r="O11" i="3"/>
  <c r="G11" i="3"/>
  <c r="O10" i="3"/>
  <c r="G10" i="3"/>
  <c r="G36" i="1"/>
  <c r="G34" i="1"/>
  <c r="G16" i="1"/>
  <c r="G31" i="1"/>
  <c r="O23" i="1"/>
  <c r="G23" i="1"/>
  <c r="P10" i="3" l="1"/>
  <c r="O16" i="3"/>
  <c r="P11" i="3"/>
  <c r="P12" i="3"/>
  <c r="P15" i="3"/>
  <c r="P36" i="1"/>
  <c r="P34" i="1"/>
  <c r="P23" i="1"/>
  <c r="P31" i="1"/>
  <c r="O43" i="1"/>
  <c r="G43" i="1"/>
  <c r="O41" i="1"/>
  <c r="G41" i="1"/>
  <c r="O42" i="1"/>
  <c r="G42" i="1"/>
  <c r="O39" i="1"/>
  <c r="G39" i="1"/>
  <c r="O40" i="1"/>
  <c r="G40" i="1"/>
  <c r="O38" i="1"/>
  <c r="G38" i="1"/>
  <c r="G18" i="1"/>
  <c r="O18" i="1"/>
  <c r="G29" i="1"/>
  <c r="G30" i="1"/>
  <c r="G32" i="1"/>
  <c r="G33" i="1"/>
  <c r="G35" i="1"/>
  <c r="G28" i="1"/>
  <c r="G21" i="1"/>
  <c r="G25" i="1"/>
  <c r="G22" i="1"/>
  <c r="G24" i="1"/>
  <c r="G11" i="1"/>
  <c r="G12" i="1"/>
  <c r="G13" i="1"/>
  <c r="G14" i="1"/>
  <c r="G15" i="1"/>
  <c r="G17" i="1"/>
  <c r="G10" i="1"/>
  <c r="O25" i="1"/>
  <c r="O24" i="1"/>
  <c r="P16" i="3" l="1"/>
  <c r="P24" i="1"/>
  <c r="P43" i="1"/>
  <c r="P40" i="1"/>
  <c r="P42" i="1"/>
  <c r="P39" i="1"/>
  <c r="P41" i="1"/>
  <c r="P38" i="1"/>
  <c r="P18" i="1"/>
  <c r="P29" i="1"/>
  <c r="P35" i="1"/>
  <c r="P28" i="1"/>
  <c r="P30" i="1"/>
  <c r="P25" i="1"/>
  <c r="P32" i="1"/>
  <c r="P33" i="1"/>
  <c r="O22" i="1"/>
  <c r="O21" i="1"/>
  <c r="O11" i="1"/>
  <c r="O12" i="1"/>
  <c r="O13" i="1"/>
  <c r="O14" i="1"/>
  <c r="O15" i="1"/>
  <c r="O17" i="1"/>
  <c r="O10" i="1"/>
  <c r="A5" i="2" l="1"/>
  <c r="A3" i="2"/>
  <c r="O44" i="1"/>
  <c r="P12" i="1"/>
  <c r="P22" i="1"/>
  <c r="P14" i="1"/>
  <c r="P21" i="1"/>
  <c r="P13" i="1"/>
  <c r="P11" i="1"/>
  <c r="P17" i="1"/>
  <c r="P15" i="1"/>
  <c r="P10" i="1"/>
  <c r="P44" i="1" l="1"/>
</calcChain>
</file>

<file path=xl/sharedStrings.xml><?xml version="1.0" encoding="utf-8"?>
<sst xmlns="http://schemas.openxmlformats.org/spreadsheetml/2006/main" count="218" uniqueCount="108">
  <si>
    <t>Beschreibung</t>
  </si>
  <si>
    <t>Größen</t>
  </si>
  <si>
    <t>S</t>
  </si>
  <si>
    <t>M</t>
  </si>
  <si>
    <t>L</t>
  </si>
  <si>
    <t>XL</t>
  </si>
  <si>
    <t>XXL</t>
  </si>
  <si>
    <t>Farben</t>
  </si>
  <si>
    <t>3XL</t>
  </si>
  <si>
    <t>Preis</t>
  </si>
  <si>
    <t>Gesamt</t>
  </si>
  <si>
    <t>UVP</t>
  </si>
  <si>
    <t>Druck</t>
  </si>
  <si>
    <t>Art.Nr.</t>
  </si>
  <si>
    <t>schwarz</t>
  </si>
  <si>
    <t>Datum der Bestellung</t>
  </si>
  <si>
    <t>Versandkosten:</t>
  </si>
  <si>
    <t xml:space="preserve">Bitte das Original-Formular komplett ausgefüllt als Excel-Datei an uns zurück mailen. Bitte keine Scans. </t>
  </si>
  <si>
    <t>Umschlag: 4€</t>
  </si>
  <si>
    <t>Pakete bis 10 kg: 8€</t>
  </si>
  <si>
    <t>Umtausch/Rückgabe nur in berechtigten Gründen wie Qualitätsmängeln!</t>
  </si>
  <si>
    <t>Pakete ab 10 kg: 12€</t>
  </si>
  <si>
    <t>Kinder</t>
  </si>
  <si>
    <t>Lieferzeit ca. 3 Wochen bei sofortiger Verfügbarkeit der Artikel</t>
  </si>
  <si>
    <t>Summe</t>
  </si>
  <si>
    <t xml:space="preserve">Zahlungsziel 10 Tage nach Erhalt der Rechnung </t>
  </si>
  <si>
    <t>Damen</t>
  </si>
  <si>
    <t>XS</t>
  </si>
  <si>
    <t>Herren</t>
  </si>
  <si>
    <t>XXS</t>
  </si>
  <si>
    <t>XS-3XL</t>
  </si>
  <si>
    <t>XXS-XXL</t>
  </si>
  <si>
    <t>Anzahl</t>
  </si>
  <si>
    <t>Anzahl in jeweiliges Größenfeld eintragen</t>
  </si>
  <si>
    <t>grün</t>
  </si>
  <si>
    <t>Accessoires</t>
  </si>
  <si>
    <t>UA</t>
  </si>
  <si>
    <t>IW8152</t>
  </si>
  <si>
    <t>-</t>
  </si>
  <si>
    <t>KE9832</t>
  </si>
  <si>
    <t>darkgreen</t>
  </si>
  <si>
    <t>Entrada 26 Jersey</t>
  </si>
  <si>
    <t xml:space="preserve">KE9833 </t>
  </si>
  <si>
    <t>KE9834</t>
  </si>
  <si>
    <t>Entrada 26 Jersey Kids</t>
  </si>
  <si>
    <t>KF5846</t>
  </si>
  <si>
    <t>Entrada 26 Long Sleeve Jersey</t>
  </si>
  <si>
    <t>KF5873</t>
  </si>
  <si>
    <t>Entrada 26 Long Sleeve Jersey Kids</t>
  </si>
  <si>
    <t>Entrada 26 Track Jacket</t>
  </si>
  <si>
    <t>KE9835</t>
  </si>
  <si>
    <t>KE9836</t>
  </si>
  <si>
    <t>KE9837</t>
  </si>
  <si>
    <t>Entrada 26 Training Jacket Kids</t>
  </si>
  <si>
    <t>104-176</t>
  </si>
  <si>
    <t xml:space="preserve">KE9823 </t>
  </si>
  <si>
    <t>Entrada 26 Training Top</t>
  </si>
  <si>
    <t xml:space="preserve">KE9824 </t>
  </si>
  <si>
    <t>KE9825</t>
  </si>
  <si>
    <t>Entrada 26 Training Top Kids</t>
  </si>
  <si>
    <t xml:space="preserve">KE9848 </t>
  </si>
  <si>
    <t>Entrada 26 Training Pants</t>
  </si>
  <si>
    <t xml:space="preserve">JZ6550 </t>
  </si>
  <si>
    <t>Entrada 26 Training Pants Kids</t>
  </si>
  <si>
    <t>JZ6548</t>
  </si>
  <si>
    <t xml:space="preserve">JZ2521 </t>
  </si>
  <si>
    <t>Entrada 26 Shorts</t>
  </si>
  <si>
    <t>JZ6531</t>
  </si>
  <si>
    <t>Entrada 26 Shorts Kids</t>
  </si>
  <si>
    <t xml:space="preserve">KD0985 </t>
  </si>
  <si>
    <t>Entrada 26 Training Shorts</t>
  </si>
  <si>
    <t xml:space="preserve">JZ9131 </t>
  </si>
  <si>
    <t>Entrada 26 Training Shorts Kids</t>
  </si>
  <si>
    <t>KD0982</t>
  </si>
  <si>
    <t xml:space="preserve">JZ9101 </t>
  </si>
  <si>
    <t>Entrada 26 All Weather Jacket</t>
  </si>
  <si>
    <t>JZ9104</t>
  </si>
  <si>
    <t>Entrada 26 All Weather Jacket Kids</t>
  </si>
  <si>
    <t>Entrada 26 Hoodie</t>
  </si>
  <si>
    <t xml:space="preserve">JZ6563 </t>
  </si>
  <si>
    <t>Entrada 26 Hoodie Kids</t>
  </si>
  <si>
    <t>JY7916</t>
  </si>
  <si>
    <t>TIRO DUFFLE BAG SMALL</t>
  </si>
  <si>
    <t>JY7939</t>
  </si>
  <si>
    <t>JY7992</t>
  </si>
  <si>
    <t>TIRO GYMSACK</t>
  </si>
  <si>
    <t>JY7993</t>
  </si>
  <si>
    <t>TIRO SHOEBAG</t>
  </si>
  <si>
    <t>TIRO BOTTLE 0.5 LITRE</t>
  </si>
  <si>
    <t>JY7971</t>
  </si>
  <si>
    <t>TIRO BACKPACK</t>
  </si>
  <si>
    <t>TIRO DUFFLE BAG SMALL 
WITH BOTTOM COMPARTMENT</t>
  </si>
  <si>
    <t>Version 2026_01</t>
  </si>
  <si>
    <t xml:space="preserve">Bezeichnung </t>
  </si>
  <si>
    <t>Logo breite</t>
  </si>
  <si>
    <t>Transferbestellung LV Rheinbach</t>
  </si>
  <si>
    <t>Brustlogo &amp; Taschen</t>
  </si>
  <si>
    <t>22 cm</t>
  </si>
  <si>
    <t>27 cm</t>
  </si>
  <si>
    <t>Oberteile ab Gr. 152</t>
  </si>
  <si>
    <t>Oberteile bis Gr. 140</t>
  </si>
  <si>
    <t xml:space="preserve">JZ6581 </t>
  </si>
  <si>
    <t>Adresse:</t>
  </si>
  <si>
    <t>nur hellgrün</t>
  </si>
  <si>
    <t>Name</t>
  </si>
  <si>
    <t>Mailadresse</t>
  </si>
  <si>
    <t>PLZ Ort</t>
  </si>
  <si>
    <t>Straße + Hausnr.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</si>
</sst>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#,##0.00\ &quot;€&quot;"/>
    <numFmt numFmtId="165" formatCode="_-* #,##0.0\ &quot;€&quot;_-;\-* #,##0.0\ &quot;€&quot;_-;_-* &quot;-&quot;?\ &quot;€&quot;_-;_-@_-"/>
  </numFmts>
  <fonts count="2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22"/>
      <color indexed="8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color theme="1" tint="0.499984740745262"/>
      <name val="Calibri"/>
      <family val="2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Calibri"/>
      <family val="2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1" tint="0.49998474074526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2" fillId="3" borderId="0" applyNumberFormat="0" applyBorder="0" applyAlignment="0" applyProtection="0"/>
  </cellStyleXfs>
  <cellXfs count="108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/>
    </xf>
    <xf numFmtId="49" fontId="3" fillId="0" borderId="2" xfId="0" applyNumberFormat="1" applyFont="1" applyBorder="1" applyAlignment="1">
      <alignment horizontal="left"/>
    </xf>
    <xf numFmtId="44" fontId="6" fillId="0" borderId="0" xfId="0" applyNumberFormat="1" applyFont="1" applyAlignment="1">
      <alignment horizontal="center"/>
    </xf>
    <xf numFmtId="44" fontId="4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9" fontId="5" fillId="0" borderId="2" xfId="1" applyNumberFormat="1" applyBorder="1" applyAlignment="1">
      <alignment horizontal="left"/>
    </xf>
    <xf numFmtId="164" fontId="3" fillId="0" borderId="5" xfId="0" applyNumberFormat="1" applyFont="1" applyBorder="1"/>
    <xf numFmtId="44" fontId="4" fillId="0" borderId="9" xfId="0" applyNumberFormat="1" applyFont="1" applyBorder="1" applyAlignment="1">
      <alignment horizontal="center"/>
    </xf>
    <xf numFmtId="164" fontId="3" fillId="0" borderId="1" xfId="0" applyNumberFormat="1" applyFont="1" applyBorder="1"/>
    <xf numFmtId="0" fontId="0" fillId="0" borderId="6" xfId="0" applyBorder="1"/>
    <xf numFmtId="0" fontId="3" fillId="0" borderId="0" xfId="0" applyFont="1" applyAlignment="1">
      <alignment horizontal="center"/>
    </xf>
    <xf numFmtId="14" fontId="3" fillId="0" borderId="1" xfId="0" applyNumberFormat="1" applyFont="1" applyBorder="1"/>
    <xf numFmtId="14" fontId="3" fillId="0" borderId="0" xfId="0" applyNumberFormat="1" applyFont="1" applyAlignment="1">
      <alignment horizontal="left"/>
    </xf>
    <xf numFmtId="0" fontId="7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0" fontId="6" fillId="0" borderId="0" xfId="0" applyFont="1"/>
    <xf numFmtId="0" fontId="1" fillId="0" borderId="3" xfId="0" applyFont="1" applyBorder="1"/>
    <xf numFmtId="0" fontId="1" fillId="0" borderId="4" xfId="0" applyFont="1" applyBorder="1"/>
    <xf numFmtId="44" fontId="4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5" xfId="2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6" xfId="0" applyFont="1" applyBorder="1"/>
    <xf numFmtId="0" fontId="4" fillId="0" borderId="6" xfId="0" applyFont="1" applyBorder="1" applyAlignment="1">
      <alignment horizontal="center"/>
    </xf>
    <xf numFmtId="42" fontId="10" fillId="0" borderId="0" xfId="0" applyNumberFormat="1" applyFont="1" applyAlignment="1">
      <alignment horizontal="center" vertical="center"/>
    </xf>
    <xf numFmtId="42" fontId="10" fillId="0" borderId="0" xfId="0" applyNumberFormat="1" applyFont="1" applyAlignment="1">
      <alignment horizontal="center"/>
    </xf>
    <xf numFmtId="42" fontId="11" fillId="0" borderId="2" xfId="0" applyNumberFormat="1" applyFont="1" applyBorder="1" applyAlignment="1">
      <alignment horizontal="center" vertical="center"/>
    </xf>
    <xf numFmtId="42" fontId="11" fillId="0" borderId="2" xfId="0" applyNumberFormat="1" applyFont="1" applyBorder="1" applyAlignment="1">
      <alignment horizontal="center"/>
    </xf>
    <xf numFmtId="42" fontId="11" fillId="0" borderId="8" xfId="0" applyNumberFormat="1" applyFont="1" applyBorder="1" applyAlignment="1">
      <alignment horizontal="center"/>
    </xf>
    <xf numFmtId="42" fontId="11" fillId="0" borderId="4" xfId="0" applyNumberFormat="1" applyFont="1" applyBorder="1" applyAlignment="1">
      <alignment horizontal="center" vertical="center"/>
    </xf>
    <xf numFmtId="42" fontId="11" fillId="0" borderId="4" xfId="0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0" fontId="10" fillId="0" borderId="6" xfId="0" applyFont="1" applyBorder="1"/>
    <xf numFmtId="0" fontId="0" fillId="0" borderId="5" xfId="0" applyBorder="1"/>
    <xf numFmtId="0" fontId="12" fillId="4" borderId="3" xfId="3" applyFill="1" applyBorder="1"/>
    <xf numFmtId="0" fontId="12" fillId="4" borderId="4" xfId="3" applyFill="1" applyBorder="1"/>
    <xf numFmtId="0" fontId="3" fillId="4" borderId="4" xfId="3" applyFont="1" applyFill="1" applyBorder="1" applyAlignment="1">
      <alignment horizontal="center"/>
    </xf>
    <xf numFmtId="164" fontId="3" fillId="4" borderId="4" xfId="3" applyNumberFormat="1" applyFont="1" applyFill="1" applyBorder="1"/>
    <xf numFmtId="0" fontId="0" fillId="0" borderId="0" xfId="0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49" fontId="3" fillId="0" borderId="0" xfId="0" applyNumberFormat="1" applyFont="1" applyAlignment="1">
      <alignment horizontal="left"/>
    </xf>
    <xf numFmtId="49" fontId="5" fillId="0" borderId="0" xfId="1" applyNumberFormat="1" applyBorder="1" applyAlignment="1">
      <alignment horizontal="left"/>
    </xf>
    <xf numFmtId="0" fontId="14" fillId="0" borderId="0" xfId="0" applyFont="1" applyAlignment="1">
      <alignment horizontal="left"/>
    </xf>
    <xf numFmtId="3" fontId="3" fillId="0" borderId="5" xfId="0" applyNumberFormat="1" applyFont="1" applyBorder="1" applyAlignment="1">
      <alignment horizontal="center"/>
    </xf>
    <xf numFmtId="0" fontId="1" fillId="0" borderId="8" xfId="0" applyFont="1" applyBorder="1"/>
    <xf numFmtId="0" fontId="4" fillId="0" borderId="8" xfId="0" applyFont="1" applyBorder="1"/>
    <xf numFmtId="42" fontId="10" fillId="0" borderId="1" xfId="0" applyNumberFormat="1" applyFont="1" applyBorder="1" applyAlignment="1">
      <alignment horizontal="center"/>
    </xf>
    <xf numFmtId="42" fontId="10" fillId="0" borderId="7" xfId="0" applyNumberFormat="1" applyFont="1" applyBorder="1" applyAlignment="1">
      <alignment horizontal="center"/>
    </xf>
    <xf numFmtId="0" fontId="10" fillId="4" borderId="4" xfId="3" applyFont="1" applyFill="1" applyBorder="1" applyAlignment="1"/>
    <xf numFmtId="164" fontId="3" fillId="4" borderId="4" xfId="3" applyNumberFormat="1" applyFont="1" applyFill="1" applyBorder="1" applyAlignment="1"/>
    <xf numFmtId="0" fontId="3" fillId="0" borderId="0" xfId="2" applyFont="1" applyFill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42" fontId="11" fillId="0" borderId="6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164" fontId="3" fillId="0" borderId="20" xfId="0" applyNumberFormat="1" applyFont="1" applyBorder="1" applyAlignment="1">
      <alignment horizontal="center"/>
    </xf>
    <xf numFmtId="0" fontId="3" fillId="0" borderId="21" xfId="2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164" fontId="3" fillId="0" borderId="2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164" fontId="13" fillId="0" borderId="5" xfId="0" applyNumberFormat="1" applyFont="1" applyBorder="1"/>
    <xf numFmtId="0" fontId="0" fillId="0" borderId="1" xfId="0" applyBorder="1" applyAlignment="1">
      <alignment wrapText="1"/>
    </xf>
    <xf numFmtId="0" fontId="13" fillId="0" borderId="1" xfId="0" applyFont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17" fillId="0" borderId="0" xfId="0" applyFont="1" applyAlignment="1">
      <alignment horizontal="left"/>
    </xf>
    <xf numFmtId="0" fontId="18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0" fontId="18" fillId="0" borderId="1" xfId="0" applyFont="1" applyBorder="1"/>
    <xf numFmtId="0" fontId="19" fillId="0" borderId="1" xfId="0" applyFont="1" applyBorder="1" applyAlignment="1">
      <alignment horizontal="center"/>
    </xf>
    <xf numFmtId="3" fontId="14" fillId="0" borderId="1" xfId="0" applyNumberFormat="1" applyFont="1" applyBorder="1" applyAlignment="1">
      <alignment horizontal="center"/>
    </xf>
    <xf numFmtId="3" fontId="19" fillId="0" borderId="1" xfId="0" applyNumberFormat="1" applyFont="1" applyBorder="1" applyAlignment="1">
      <alignment horizontal="center"/>
    </xf>
    <xf numFmtId="0" fontId="3" fillId="0" borderId="5" xfId="2" applyNumberFormat="1" applyFont="1" applyFill="1" applyBorder="1" applyAlignment="1">
      <alignment horizontal="center"/>
    </xf>
    <xf numFmtId="0" fontId="3" fillId="0" borderId="1" xfId="2" applyNumberFormat="1" applyFont="1" applyFill="1" applyBorder="1" applyAlignment="1">
      <alignment horizontal="center"/>
    </xf>
    <xf numFmtId="0" fontId="3" fillId="4" borderId="4" xfId="3" applyNumberFormat="1" applyFont="1" applyFill="1" applyBorder="1"/>
    <xf numFmtId="0" fontId="3" fillId="4" borderId="4" xfId="3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0" xfId="0" applyFont="1" applyAlignment="1">
      <alignment horizontal="right"/>
    </xf>
    <xf numFmtId="49" fontId="15" fillId="0" borderId="10" xfId="0" applyNumberFormat="1" applyFont="1" applyBorder="1"/>
    <xf numFmtId="49" fontId="15" fillId="0" borderId="11" xfId="0" applyNumberFormat="1" applyFont="1" applyBorder="1"/>
    <xf numFmtId="49" fontId="15" fillId="0" borderId="12" xfId="0" applyNumberFormat="1" applyFont="1" applyBorder="1"/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49" fontId="15" fillId="0" borderId="16" xfId="0" applyNumberFormat="1" applyFont="1" applyBorder="1" applyAlignment="1">
      <alignment horizontal="center"/>
    </xf>
    <xf numFmtId="49" fontId="15" fillId="0" borderId="17" xfId="0" applyNumberFormat="1" applyFont="1" applyBorder="1" applyAlignment="1">
      <alignment horizontal="center"/>
    </xf>
    <xf numFmtId="49" fontId="15" fillId="0" borderId="18" xfId="0" applyNumberFormat="1" applyFont="1" applyBorder="1" applyAlignment="1">
      <alignment horizontal="center"/>
    </xf>
    <xf numFmtId="0" fontId="20" fillId="0" borderId="1" xfId="0" applyFont="1" applyBorder="1"/>
    <xf numFmtId="0" fontId="20" fillId="0" borderId="5" xfId="0" applyFont="1" applyBorder="1"/>
    <xf numFmtId="49" fontId="15" fillId="0" borderId="10" xfId="0" applyNumberFormat="1" applyFont="1" applyBorder="1" applyAlignment="1">
      <alignment horizontal="center"/>
    </xf>
    <xf numFmtId="49" fontId="15" fillId="0" borderId="11" xfId="0" applyNumberFormat="1" applyFont="1" applyBorder="1" applyAlignment="1">
      <alignment horizontal="center"/>
    </xf>
    <xf numFmtId="49" fontId="15" fillId="0" borderId="12" xfId="0" applyNumberFormat="1" applyFont="1" applyBorder="1" applyAlignment="1">
      <alignment horizontal="center"/>
    </xf>
  </cellXfs>
  <cellStyles count="4">
    <cellStyle name="40 % - Akzent3" xfId="2" builtinId="39"/>
    <cellStyle name="Akzent3" xfId="3" builtinId="37"/>
    <cellStyle name="Link" xfId="1" builtinId="8"/>
    <cellStyle name="Standard" xfId="0" builtinId="0"/>
  </cellStyles>
  <dxfs count="2"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1318260</xdr:colOff>
          <xdr:row>1</xdr:row>
          <xdr:rowOff>160020</xdr:rowOff>
        </xdr:from>
        <xdr:to>
          <xdr:col>3</xdr:col>
          <xdr:colOff>426720</xdr:colOff>
          <xdr:row>5</xdr:row>
          <xdr:rowOff>121920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</xdr:row>
          <xdr:rowOff>99060</xdr:rowOff>
        </xdr:from>
        <xdr:to>
          <xdr:col>1</xdr:col>
          <xdr:colOff>952500</xdr:colOff>
          <xdr:row>5</xdr:row>
          <xdr:rowOff>175260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0</xdr:row>
          <xdr:rowOff>76200</xdr:rowOff>
        </xdr:from>
        <xdr:to>
          <xdr:col>10</xdr:col>
          <xdr:colOff>190500</xdr:colOff>
          <xdr:row>6</xdr:row>
          <xdr:rowOff>144780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1318260</xdr:colOff>
          <xdr:row>1</xdr:row>
          <xdr:rowOff>160020</xdr:rowOff>
        </xdr:from>
        <xdr:to>
          <xdr:col>3</xdr:col>
          <xdr:colOff>426720</xdr:colOff>
          <xdr:row>5</xdr:row>
          <xdr:rowOff>121920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</xdr:row>
          <xdr:rowOff>99060</xdr:rowOff>
        </xdr:from>
        <xdr:to>
          <xdr:col>1</xdr:col>
          <xdr:colOff>952500</xdr:colOff>
          <xdr:row>5</xdr:row>
          <xdr:rowOff>175260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0</xdr:row>
          <xdr:rowOff>76200</xdr:rowOff>
        </xdr:from>
        <xdr:to>
          <xdr:col>10</xdr:col>
          <xdr:colOff>190500</xdr:colOff>
          <xdr:row>6</xdr:row>
          <xdr:rowOff>144780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6.bin"/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Relationship Id="rId9" Type="http://schemas.openxmlformats.org/officeDocument/2006/relationships/image" Target="../media/image3.emf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5"/>
  <sheetViews>
    <sheetView showGridLines="0" tabSelected="1" zoomScaleNormal="100" workbookViewId="0">
      <selection activeCell="N4" sqref="N4:P4"/>
    </sheetView>
  </sheetViews>
  <sheetFormatPr baseColWidth="10" defaultRowHeight="14.4" x14ac:dyDescent="0.3"/>
  <cols>
    <col min="1" max="1" width="8.88671875" customWidth="1"/>
    <col min="2" max="2" width="31.88671875" bestFit="1" customWidth="1"/>
    <col min="3" max="3" width="11.109375" customWidth="1"/>
    <col min="4" max="4" width="7.88671875" bestFit="1" customWidth="1"/>
    <col min="5" max="5" width="6.33203125" style="36" hidden="1" customWidth="1"/>
    <col min="6" max="6" width="7.44140625" style="37" hidden="1" customWidth="1"/>
    <col min="7" max="7" width="8.5546875" style="8" bestFit="1" customWidth="1"/>
    <col min="8" max="9" width="8.5546875" style="8" customWidth="1"/>
    <col min="10" max="14" width="9.6640625" customWidth="1"/>
    <col min="15" max="15" width="8.33203125" style="50" bestFit="1" customWidth="1"/>
    <col min="16" max="16" width="11.109375" customWidth="1"/>
  </cols>
  <sheetData>
    <row r="1" spans="1:16" ht="28.8" x14ac:dyDescent="0.55000000000000004">
      <c r="A1" s="3" t="s">
        <v>92</v>
      </c>
      <c r="H1"/>
      <c r="I1"/>
    </row>
    <row r="2" spans="1:16" ht="18" x14ac:dyDescent="0.35">
      <c r="B2" s="6"/>
      <c r="E2" s="53"/>
      <c r="F2" s="53"/>
      <c r="N2" s="55" t="s">
        <v>102</v>
      </c>
    </row>
    <row r="3" spans="1:16" ht="15.6" x14ac:dyDescent="0.3">
      <c r="B3" s="6"/>
      <c r="E3" s="53"/>
      <c r="F3" s="53"/>
      <c r="N3" s="105" t="s">
        <v>104</v>
      </c>
      <c r="O3" s="106"/>
      <c r="P3" s="107"/>
    </row>
    <row r="4" spans="1:16" ht="15.6" x14ac:dyDescent="0.3">
      <c r="B4" s="6"/>
      <c r="E4" s="53"/>
      <c r="F4" s="53"/>
      <c r="N4" s="97" t="s">
        <v>107</v>
      </c>
      <c r="O4" s="98"/>
      <c r="P4" s="99"/>
    </row>
    <row r="5" spans="1:16" ht="15.6" x14ac:dyDescent="0.3">
      <c r="B5" s="6"/>
      <c r="E5" s="53"/>
      <c r="F5" s="53"/>
      <c r="N5" s="97" t="s">
        <v>106</v>
      </c>
      <c r="O5" s="98"/>
      <c r="P5" s="99"/>
    </row>
    <row r="6" spans="1:16" ht="15.6" x14ac:dyDescent="0.3">
      <c r="B6" s="6"/>
      <c r="E6" s="54"/>
      <c r="F6" s="54"/>
      <c r="G6" s="54"/>
      <c r="H6" s="54"/>
      <c r="I6" s="54"/>
      <c r="N6" s="100" t="s">
        <v>105</v>
      </c>
      <c r="O6" s="101"/>
      <c r="P6" s="102"/>
    </row>
    <row r="7" spans="1:16" x14ac:dyDescent="0.3">
      <c r="B7" s="6"/>
      <c r="C7" s="11"/>
      <c r="D7" s="7"/>
      <c r="E7" s="38"/>
      <c r="F7" s="39"/>
      <c r="G7"/>
      <c r="H7"/>
      <c r="I7"/>
      <c r="N7" s="10"/>
    </row>
    <row r="8" spans="1:16" s="1" customFormat="1" ht="18" customHeight="1" x14ac:dyDescent="0.3">
      <c r="A8" s="57" t="s">
        <v>13</v>
      </c>
      <c r="B8" s="57" t="s">
        <v>0</v>
      </c>
      <c r="C8" s="57" t="s">
        <v>7</v>
      </c>
      <c r="D8" s="58" t="s">
        <v>1</v>
      </c>
      <c r="E8" s="40" t="s">
        <v>11</v>
      </c>
      <c r="F8" s="40" t="s">
        <v>12</v>
      </c>
      <c r="G8" s="13" t="s">
        <v>9</v>
      </c>
      <c r="H8" s="91" t="s">
        <v>33</v>
      </c>
      <c r="I8" s="92"/>
      <c r="J8" s="92"/>
      <c r="K8" s="92"/>
      <c r="L8" s="92"/>
      <c r="M8" s="92"/>
      <c r="N8" s="92"/>
      <c r="O8" s="29" t="s">
        <v>32</v>
      </c>
      <c r="P8" s="29" t="s">
        <v>24</v>
      </c>
    </row>
    <row r="9" spans="1:16" s="1" customFormat="1" ht="18" customHeight="1" x14ac:dyDescent="0.3">
      <c r="A9" s="22" t="s">
        <v>28</v>
      </c>
      <c r="B9" s="23"/>
      <c r="C9" s="23"/>
      <c r="D9" s="30"/>
      <c r="E9" s="41"/>
      <c r="F9" s="42"/>
      <c r="G9" s="24"/>
      <c r="H9" s="27" t="s">
        <v>27</v>
      </c>
      <c r="I9" s="27" t="s">
        <v>2</v>
      </c>
      <c r="J9" s="27" t="s">
        <v>3</v>
      </c>
      <c r="K9" s="27" t="s">
        <v>4</v>
      </c>
      <c r="L9" s="27" t="s">
        <v>5</v>
      </c>
      <c r="M9" s="27" t="s">
        <v>6</v>
      </c>
      <c r="N9" s="27" t="s">
        <v>8</v>
      </c>
      <c r="O9" s="33"/>
      <c r="P9" s="31"/>
    </row>
    <row r="10" spans="1:16" ht="18" customHeight="1" x14ac:dyDescent="0.3">
      <c r="A10" s="2" t="s">
        <v>39</v>
      </c>
      <c r="B10" s="76" t="s">
        <v>41</v>
      </c>
      <c r="C10" s="45" t="s">
        <v>40</v>
      </c>
      <c r="D10" s="26" t="s">
        <v>30</v>
      </c>
      <c r="E10" s="59">
        <v>18</v>
      </c>
      <c r="F10" s="43">
        <v>8</v>
      </c>
      <c r="G10" s="32">
        <f>(E10*0.6)+F10</f>
        <v>18.799999999999997</v>
      </c>
      <c r="H10" s="4"/>
      <c r="I10" s="4"/>
      <c r="J10" s="25"/>
      <c r="K10" s="25"/>
      <c r="L10" s="25"/>
      <c r="M10" s="25"/>
      <c r="N10" s="87"/>
      <c r="O10" s="51">
        <f t="shared" ref="O10:O17" si="0">SUM(H10:N10)</f>
        <v>0</v>
      </c>
      <c r="P10" s="14">
        <f t="shared" ref="P10:P17" si="1">SUM(O10*G10)</f>
        <v>0</v>
      </c>
    </row>
    <row r="11" spans="1:16" ht="18" customHeight="1" x14ac:dyDescent="0.3">
      <c r="A11" s="2" t="s">
        <v>45</v>
      </c>
      <c r="B11" s="2" t="s">
        <v>46</v>
      </c>
      <c r="C11" s="45" t="s">
        <v>40</v>
      </c>
      <c r="D11" s="26" t="s">
        <v>30</v>
      </c>
      <c r="E11" s="59">
        <v>23</v>
      </c>
      <c r="F11" s="43">
        <v>8</v>
      </c>
      <c r="G11" s="32">
        <f t="shared" ref="G11:G17" si="2">(E11*0.6)+F11</f>
        <v>21.799999999999997</v>
      </c>
      <c r="H11" s="4"/>
      <c r="I11" s="88"/>
      <c r="J11" s="87"/>
      <c r="K11" s="87"/>
      <c r="L11" s="87"/>
      <c r="M11" s="87"/>
      <c r="N11" s="87"/>
      <c r="O11" s="51">
        <f t="shared" si="0"/>
        <v>0</v>
      </c>
      <c r="P11" s="14">
        <f t="shared" si="1"/>
        <v>0</v>
      </c>
    </row>
    <row r="12" spans="1:16" ht="18" customHeight="1" x14ac:dyDescent="0.3">
      <c r="A12" s="2" t="s">
        <v>55</v>
      </c>
      <c r="B12" s="2" t="s">
        <v>56</v>
      </c>
      <c r="C12" s="45" t="s">
        <v>40</v>
      </c>
      <c r="D12" s="26" t="s">
        <v>30</v>
      </c>
      <c r="E12" s="59">
        <v>40</v>
      </c>
      <c r="F12" s="43">
        <v>8</v>
      </c>
      <c r="G12" s="32">
        <f t="shared" si="2"/>
        <v>32</v>
      </c>
      <c r="H12" s="4"/>
      <c r="I12" s="88"/>
      <c r="J12" s="87"/>
      <c r="K12" s="87"/>
      <c r="L12" s="87"/>
      <c r="M12" s="87"/>
      <c r="N12" s="87"/>
      <c r="O12" s="51">
        <f t="shared" si="0"/>
        <v>0</v>
      </c>
      <c r="P12" s="14">
        <f t="shared" si="1"/>
        <v>0</v>
      </c>
    </row>
    <row r="13" spans="1:16" ht="18" customHeight="1" x14ac:dyDescent="0.3">
      <c r="A13" s="2" t="s">
        <v>50</v>
      </c>
      <c r="B13" s="2" t="s">
        <v>49</v>
      </c>
      <c r="C13" s="45" t="s">
        <v>40</v>
      </c>
      <c r="D13" s="26" t="s">
        <v>30</v>
      </c>
      <c r="E13" s="59">
        <v>40</v>
      </c>
      <c r="F13" s="43">
        <v>8</v>
      </c>
      <c r="G13" s="32">
        <f t="shared" si="2"/>
        <v>32</v>
      </c>
      <c r="H13" s="4"/>
      <c r="I13" s="4"/>
      <c r="J13" s="25"/>
      <c r="K13" s="25"/>
      <c r="L13" s="25"/>
      <c r="M13" s="25"/>
      <c r="N13" s="87"/>
      <c r="O13" s="51">
        <f t="shared" si="0"/>
        <v>0</v>
      </c>
      <c r="P13" s="14">
        <f t="shared" si="1"/>
        <v>0</v>
      </c>
    </row>
    <row r="14" spans="1:16" ht="18" customHeight="1" x14ac:dyDescent="0.3">
      <c r="A14" s="103" t="s">
        <v>101</v>
      </c>
      <c r="B14" s="103" t="s">
        <v>78</v>
      </c>
      <c r="C14" s="104" t="s">
        <v>103</v>
      </c>
      <c r="D14" s="26" t="s">
        <v>30</v>
      </c>
      <c r="E14" s="59">
        <v>45</v>
      </c>
      <c r="F14" s="43">
        <v>8</v>
      </c>
      <c r="G14" s="32">
        <f t="shared" si="2"/>
        <v>35</v>
      </c>
      <c r="H14" s="4"/>
      <c r="I14" s="4"/>
      <c r="J14" s="25"/>
      <c r="K14" s="25"/>
      <c r="L14" s="25"/>
      <c r="M14" s="25"/>
      <c r="N14" s="87"/>
      <c r="O14" s="51">
        <f t="shared" si="0"/>
        <v>0</v>
      </c>
      <c r="P14" s="14">
        <f t="shared" si="1"/>
        <v>0</v>
      </c>
    </row>
    <row r="15" spans="1:16" ht="18" customHeight="1" x14ac:dyDescent="0.3">
      <c r="A15" s="26" t="s">
        <v>60</v>
      </c>
      <c r="B15" s="2" t="s">
        <v>61</v>
      </c>
      <c r="C15" s="45" t="s">
        <v>14</v>
      </c>
      <c r="D15" s="26" t="s">
        <v>30</v>
      </c>
      <c r="E15" s="59">
        <v>40</v>
      </c>
      <c r="F15" s="43">
        <v>0</v>
      </c>
      <c r="G15" s="32">
        <f t="shared" si="2"/>
        <v>24</v>
      </c>
      <c r="H15" s="4"/>
      <c r="I15" s="4"/>
      <c r="J15" s="25"/>
      <c r="K15" s="25"/>
      <c r="L15" s="25"/>
      <c r="M15" s="25"/>
      <c r="N15" s="87"/>
      <c r="O15" s="51">
        <f t="shared" si="0"/>
        <v>0</v>
      </c>
      <c r="P15" s="14">
        <f t="shared" si="1"/>
        <v>0</v>
      </c>
    </row>
    <row r="16" spans="1:16" ht="18" customHeight="1" x14ac:dyDescent="0.3">
      <c r="A16" s="26" t="s">
        <v>69</v>
      </c>
      <c r="B16" s="2" t="s">
        <v>70</v>
      </c>
      <c r="C16" s="45" t="s">
        <v>14</v>
      </c>
      <c r="D16" s="26" t="s">
        <v>30</v>
      </c>
      <c r="E16" s="59">
        <v>23</v>
      </c>
      <c r="F16" s="43">
        <v>0</v>
      </c>
      <c r="G16" s="32">
        <f t="shared" ref="G16" si="3">(E16*0.6)+F16</f>
        <v>13.799999999999999</v>
      </c>
      <c r="H16" s="4"/>
      <c r="I16" s="4"/>
      <c r="J16" s="25"/>
      <c r="K16" s="25"/>
      <c r="L16" s="25"/>
      <c r="M16" s="25"/>
      <c r="N16" s="87"/>
      <c r="O16" s="51">
        <f t="shared" ref="O16" si="4">SUM(H16:N16)</f>
        <v>0</v>
      </c>
      <c r="P16" s="14">
        <f t="shared" ref="P16" si="5">SUM(O16*G16)</f>
        <v>0</v>
      </c>
    </row>
    <row r="17" spans="1:17" ht="18" customHeight="1" x14ac:dyDescent="0.3">
      <c r="A17" s="2" t="s">
        <v>65</v>
      </c>
      <c r="B17" s="2" t="s">
        <v>66</v>
      </c>
      <c r="C17" s="45" t="s">
        <v>14</v>
      </c>
      <c r="D17" s="26" t="s">
        <v>30</v>
      </c>
      <c r="E17" s="60">
        <v>18</v>
      </c>
      <c r="F17" s="43">
        <v>0</v>
      </c>
      <c r="G17" s="32">
        <f t="shared" si="2"/>
        <v>10.799999999999999</v>
      </c>
      <c r="H17" s="4"/>
      <c r="I17" s="88"/>
      <c r="J17" s="87"/>
      <c r="K17" s="87"/>
      <c r="L17" s="87"/>
      <c r="M17" s="87"/>
      <c r="N17" s="87"/>
      <c r="O17" s="51">
        <f t="shared" si="0"/>
        <v>0</v>
      </c>
      <c r="P17" s="14">
        <f t="shared" si="1"/>
        <v>0</v>
      </c>
    </row>
    <row r="18" spans="1:17" ht="18" customHeight="1" x14ac:dyDescent="0.3">
      <c r="A18" s="2" t="s">
        <v>74</v>
      </c>
      <c r="B18" s="2" t="s">
        <v>75</v>
      </c>
      <c r="C18" s="45" t="s">
        <v>14</v>
      </c>
      <c r="D18" s="26" t="s">
        <v>30</v>
      </c>
      <c r="E18" s="60">
        <v>60</v>
      </c>
      <c r="F18" s="43">
        <v>8</v>
      </c>
      <c r="G18" s="32">
        <f t="shared" ref="G18" si="6">(E18*0.6)+F18</f>
        <v>44</v>
      </c>
      <c r="H18" s="4"/>
      <c r="I18" s="88"/>
      <c r="J18" s="87"/>
      <c r="K18" s="87"/>
      <c r="L18" s="87"/>
      <c r="M18" s="87"/>
      <c r="N18" s="87"/>
      <c r="O18" s="51">
        <f t="shared" ref="O18" si="7">SUM(H18:N18)</f>
        <v>0</v>
      </c>
      <c r="P18" s="14">
        <f t="shared" ref="P18" si="8">SUM(O18*G18)</f>
        <v>0</v>
      </c>
    </row>
    <row r="19" spans="1:17" ht="5.0999999999999996" customHeight="1" x14ac:dyDescent="0.3">
      <c r="A19" s="46"/>
      <c r="B19" s="47"/>
      <c r="C19" s="47"/>
      <c r="D19" s="47"/>
      <c r="E19" s="61"/>
      <c r="F19" s="61"/>
      <c r="G19" s="62"/>
      <c r="H19" s="49"/>
      <c r="I19" s="49"/>
      <c r="J19" s="48"/>
      <c r="K19" s="48"/>
      <c r="L19" s="48"/>
      <c r="M19" s="48"/>
      <c r="N19" s="48"/>
      <c r="O19" s="48"/>
      <c r="P19" s="48"/>
      <c r="Q19" s="5"/>
    </row>
    <row r="20" spans="1:17" s="1" customFormat="1" ht="18" customHeight="1" x14ac:dyDescent="0.3">
      <c r="A20" s="22" t="s">
        <v>26</v>
      </c>
      <c r="B20" s="23"/>
      <c r="C20" s="23"/>
      <c r="D20" s="30"/>
      <c r="E20" s="42"/>
      <c r="F20" s="42"/>
      <c r="G20" s="24"/>
      <c r="H20" s="27" t="s">
        <v>29</v>
      </c>
      <c r="I20" s="27" t="s">
        <v>27</v>
      </c>
      <c r="J20" s="27" t="s">
        <v>2</v>
      </c>
      <c r="K20" s="27" t="s">
        <v>3</v>
      </c>
      <c r="L20" s="27" t="s">
        <v>4</v>
      </c>
      <c r="M20" s="27" t="s">
        <v>5</v>
      </c>
      <c r="N20" s="27" t="s">
        <v>6</v>
      </c>
      <c r="O20" s="33"/>
      <c r="P20" s="31"/>
    </row>
    <row r="21" spans="1:17" s="1" customFormat="1" ht="18" customHeight="1" x14ac:dyDescent="0.3">
      <c r="A21" s="2" t="s">
        <v>42</v>
      </c>
      <c r="B21" s="2" t="s">
        <v>41</v>
      </c>
      <c r="C21" s="45" t="s">
        <v>40</v>
      </c>
      <c r="D21" s="26" t="s">
        <v>31</v>
      </c>
      <c r="E21" s="59">
        <v>18</v>
      </c>
      <c r="F21" s="43">
        <v>8</v>
      </c>
      <c r="G21" s="32">
        <f>(E21*0.6)+F21</f>
        <v>18.799999999999997</v>
      </c>
      <c r="H21" s="27"/>
      <c r="I21" s="27"/>
      <c r="J21" s="27"/>
      <c r="K21" s="31"/>
      <c r="L21" s="31"/>
      <c r="M21" s="31"/>
      <c r="N21" s="31"/>
      <c r="O21" s="51">
        <f>SUM(H21:N21)</f>
        <v>0</v>
      </c>
      <c r="P21" s="14">
        <f>SUM(O21*G21)</f>
        <v>0</v>
      </c>
    </row>
    <row r="22" spans="1:17" ht="18" customHeight="1" x14ac:dyDescent="0.3">
      <c r="A22" s="2" t="s">
        <v>57</v>
      </c>
      <c r="B22" s="2" t="s">
        <v>56</v>
      </c>
      <c r="C22" s="45" t="s">
        <v>40</v>
      </c>
      <c r="D22" s="26" t="s">
        <v>31</v>
      </c>
      <c r="E22" s="59">
        <v>40</v>
      </c>
      <c r="F22" s="43">
        <v>8</v>
      </c>
      <c r="G22" s="32">
        <f t="shared" ref="G22:G25" si="9">(E22*0.6)+F22</f>
        <v>32</v>
      </c>
      <c r="H22" s="4"/>
      <c r="I22" s="4"/>
      <c r="J22" s="4"/>
      <c r="K22" s="25"/>
      <c r="L22" s="25"/>
      <c r="M22" s="25"/>
      <c r="N22" s="25"/>
      <c r="O22" s="51">
        <f>SUM(H22:N22)</f>
        <v>0</v>
      </c>
      <c r="P22" s="14">
        <f>SUM(O22*G22)</f>
        <v>0</v>
      </c>
    </row>
    <row r="23" spans="1:17" s="1" customFormat="1" ht="18" customHeight="1" x14ac:dyDescent="0.3">
      <c r="A23" t="s">
        <v>51</v>
      </c>
      <c r="B23" s="2" t="s">
        <v>49</v>
      </c>
      <c r="C23" s="45" t="s">
        <v>40</v>
      </c>
      <c r="D23" s="26" t="s">
        <v>31</v>
      </c>
      <c r="E23" s="59">
        <v>40</v>
      </c>
      <c r="F23" s="43">
        <v>8</v>
      </c>
      <c r="G23" s="32">
        <f>(E23*0.6)+F23</f>
        <v>32</v>
      </c>
      <c r="H23" s="27"/>
      <c r="I23" s="27"/>
      <c r="J23" s="27"/>
      <c r="K23" s="31"/>
      <c r="L23" s="31"/>
      <c r="M23" s="31"/>
      <c r="N23" s="31"/>
      <c r="O23" s="51">
        <f>SUM(H23:N23)</f>
        <v>0</v>
      </c>
      <c r="P23" s="14">
        <f>SUM(O23*G23)</f>
        <v>0</v>
      </c>
    </row>
    <row r="24" spans="1:17" ht="18" customHeight="1" x14ac:dyDescent="0.3">
      <c r="A24" s="26" t="s">
        <v>64</v>
      </c>
      <c r="B24" s="2" t="s">
        <v>61</v>
      </c>
      <c r="C24" s="45" t="s">
        <v>14</v>
      </c>
      <c r="D24" s="26" t="s">
        <v>31</v>
      </c>
      <c r="E24" s="59">
        <v>40</v>
      </c>
      <c r="F24" s="43">
        <v>0</v>
      </c>
      <c r="G24" s="32">
        <f t="shared" si="9"/>
        <v>24</v>
      </c>
      <c r="H24" s="4"/>
      <c r="I24" s="4"/>
      <c r="J24" s="25"/>
      <c r="K24" s="25"/>
      <c r="L24" s="25"/>
      <c r="M24" s="25"/>
      <c r="N24" s="87"/>
      <c r="O24" s="51">
        <f>SUM(H24:N24)</f>
        <v>0</v>
      </c>
      <c r="P24" s="14">
        <f>SUM(O24*G24)</f>
        <v>0</v>
      </c>
    </row>
    <row r="25" spans="1:17" ht="18" customHeight="1" x14ac:dyDescent="0.3">
      <c r="A25" s="2" t="s">
        <v>73</v>
      </c>
      <c r="B25" s="2" t="s">
        <v>70</v>
      </c>
      <c r="C25" s="45" t="s">
        <v>14</v>
      </c>
      <c r="D25" s="26" t="s">
        <v>31</v>
      </c>
      <c r="E25" s="60">
        <v>23</v>
      </c>
      <c r="F25" s="43">
        <v>0</v>
      </c>
      <c r="G25" s="32">
        <f t="shared" si="9"/>
        <v>13.799999999999999</v>
      </c>
      <c r="H25" s="4"/>
      <c r="I25" s="88"/>
      <c r="J25" s="87"/>
      <c r="K25" s="87"/>
      <c r="L25" s="87"/>
      <c r="M25" s="87"/>
      <c r="N25" s="87"/>
      <c r="O25" s="51">
        <f>SUM(H25:N25)</f>
        <v>0</v>
      </c>
      <c r="P25" s="14">
        <f>SUM(O25*G25)</f>
        <v>0</v>
      </c>
    </row>
    <row r="26" spans="1:17" ht="5.0999999999999996" customHeight="1" x14ac:dyDescent="0.3">
      <c r="A26" s="46"/>
      <c r="B26" s="47"/>
      <c r="C26" s="47"/>
      <c r="D26" s="47"/>
      <c r="E26" s="61"/>
      <c r="F26" s="61"/>
      <c r="G26" s="62"/>
      <c r="H26" s="89"/>
      <c r="I26" s="89"/>
      <c r="J26" s="90"/>
      <c r="K26" s="90"/>
      <c r="L26" s="90"/>
      <c r="M26" s="90"/>
      <c r="N26" s="90"/>
      <c r="O26" s="48"/>
      <c r="P26" s="48"/>
      <c r="Q26" s="5"/>
    </row>
    <row r="27" spans="1:17" s="1" customFormat="1" ht="18" customHeight="1" x14ac:dyDescent="0.3">
      <c r="A27" s="22" t="s">
        <v>22</v>
      </c>
      <c r="B27" s="23"/>
      <c r="C27" s="23"/>
      <c r="D27" s="30"/>
      <c r="E27" s="42"/>
      <c r="F27" s="42"/>
      <c r="G27" s="24"/>
      <c r="H27" s="27">
        <v>104</v>
      </c>
      <c r="I27" s="27">
        <v>116</v>
      </c>
      <c r="J27" s="27">
        <v>128</v>
      </c>
      <c r="K27" s="27">
        <v>140</v>
      </c>
      <c r="L27" s="27">
        <v>152</v>
      </c>
      <c r="M27" s="27">
        <v>164</v>
      </c>
      <c r="N27" s="27">
        <v>176</v>
      </c>
      <c r="O27" s="35"/>
      <c r="P27" s="12"/>
    </row>
    <row r="28" spans="1:17" ht="18" customHeight="1" x14ac:dyDescent="0.3">
      <c r="A28" s="2" t="s">
        <v>43</v>
      </c>
      <c r="B28" s="2" t="s">
        <v>44</v>
      </c>
      <c r="C28" s="45" t="s">
        <v>40</v>
      </c>
      <c r="D28" s="26" t="s">
        <v>54</v>
      </c>
      <c r="E28" s="59">
        <v>15</v>
      </c>
      <c r="F28" s="43">
        <v>8</v>
      </c>
      <c r="G28" s="32">
        <f>(E28*0.6)+F28</f>
        <v>17</v>
      </c>
      <c r="H28" s="4"/>
      <c r="I28" s="4"/>
      <c r="J28" s="4"/>
      <c r="K28" s="25"/>
      <c r="L28" s="25"/>
      <c r="M28" s="25"/>
      <c r="N28" s="4"/>
      <c r="O28" s="51">
        <f>SUM(H28:N28)</f>
        <v>0</v>
      </c>
      <c r="P28" s="14">
        <f t="shared" ref="P28:P33" si="10">SUM(O28*G28)</f>
        <v>0</v>
      </c>
    </row>
    <row r="29" spans="1:17" ht="18" customHeight="1" x14ac:dyDescent="0.3">
      <c r="A29" s="2" t="s">
        <v>47</v>
      </c>
      <c r="B29" s="2" t="s">
        <v>48</v>
      </c>
      <c r="C29" s="45" t="s">
        <v>40</v>
      </c>
      <c r="D29" s="26" t="s">
        <v>54</v>
      </c>
      <c r="E29" s="59">
        <v>20</v>
      </c>
      <c r="F29" s="43">
        <v>8</v>
      </c>
      <c r="G29" s="32">
        <f t="shared" ref="G29:G33" si="11">(E29*0.6)+F29</f>
        <v>20</v>
      </c>
      <c r="H29" s="4"/>
      <c r="I29" s="4"/>
      <c r="J29" s="88"/>
      <c r="K29" s="87"/>
      <c r="L29" s="87"/>
      <c r="M29" s="87"/>
      <c r="N29" s="88"/>
      <c r="O29" s="51">
        <f t="shared" ref="O29:O36" si="12">SUM(H29:N29)</f>
        <v>0</v>
      </c>
      <c r="P29" s="14">
        <f t="shared" si="10"/>
        <v>0</v>
      </c>
    </row>
    <row r="30" spans="1:17" ht="18" customHeight="1" x14ac:dyDescent="0.3">
      <c r="A30" s="2" t="s">
        <v>58</v>
      </c>
      <c r="B30" s="2" t="s">
        <v>59</v>
      </c>
      <c r="C30" s="45" t="s">
        <v>40</v>
      </c>
      <c r="D30" s="26" t="s">
        <v>54</v>
      </c>
      <c r="E30" s="59">
        <v>35</v>
      </c>
      <c r="F30" s="43">
        <v>8</v>
      </c>
      <c r="G30" s="32">
        <f t="shared" si="11"/>
        <v>29</v>
      </c>
      <c r="H30" s="4"/>
      <c r="I30" s="4"/>
      <c r="J30" s="88"/>
      <c r="K30" s="87"/>
      <c r="L30" s="87"/>
      <c r="M30" s="87"/>
      <c r="N30" s="88"/>
      <c r="O30" s="51">
        <f t="shared" si="12"/>
        <v>0</v>
      </c>
      <c r="P30" s="14">
        <f t="shared" si="10"/>
        <v>0</v>
      </c>
    </row>
    <row r="31" spans="1:17" ht="18" customHeight="1" x14ac:dyDescent="0.3">
      <c r="A31" s="2" t="s">
        <v>52</v>
      </c>
      <c r="B31" s="2" t="s">
        <v>53</v>
      </c>
      <c r="C31" s="45" t="s">
        <v>40</v>
      </c>
      <c r="D31" s="26" t="s">
        <v>54</v>
      </c>
      <c r="E31" s="59">
        <v>35</v>
      </c>
      <c r="F31" s="43">
        <v>8</v>
      </c>
      <c r="G31" s="32">
        <f t="shared" ref="G31" si="13">(E31*0.6)+F31</f>
        <v>29</v>
      </c>
      <c r="H31" s="4"/>
      <c r="I31" s="4"/>
      <c r="J31" s="88"/>
      <c r="K31" s="87"/>
      <c r="L31" s="87"/>
      <c r="M31" s="87"/>
      <c r="N31" s="88"/>
      <c r="O31" s="51">
        <f t="shared" si="12"/>
        <v>0</v>
      </c>
      <c r="P31" s="14">
        <f t="shared" ref="P31" si="14">SUM(O31*G31)</f>
        <v>0</v>
      </c>
    </row>
    <row r="32" spans="1:17" ht="18" customHeight="1" x14ac:dyDescent="0.3">
      <c r="A32" s="103" t="s">
        <v>79</v>
      </c>
      <c r="B32" s="103" t="s">
        <v>80</v>
      </c>
      <c r="C32" s="104" t="s">
        <v>103</v>
      </c>
      <c r="D32" s="26" t="s">
        <v>54</v>
      </c>
      <c r="E32" s="59">
        <v>40</v>
      </c>
      <c r="F32" s="43">
        <v>8</v>
      </c>
      <c r="G32" s="32">
        <f t="shared" si="11"/>
        <v>32</v>
      </c>
      <c r="H32" s="4"/>
      <c r="I32" s="4"/>
      <c r="J32" s="4"/>
      <c r="K32" s="25"/>
      <c r="L32" s="25"/>
      <c r="M32" s="25"/>
      <c r="N32" s="4"/>
      <c r="O32" s="51">
        <f t="shared" si="12"/>
        <v>0</v>
      </c>
      <c r="P32" s="14">
        <f t="shared" si="10"/>
        <v>0</v>
      </c>
    </row>
    <row r="33" spans="1:18" ht="18" customHeight="1" x14ac:dyDescent="0.3">
      <c r="A33" s="26" t="s">
        <v>62</v>
      </c>
      <c r="B33" s="2" t="s">
        <v>63</v>
      </c>
      <c r="C33" s="45" t="s">
        <v>14</v>
      </c>
      <c r="D33" s="26" t="s">
        <v>54</v>
      </c>
      <c r="E33" s="59">
        <v>35</v>
      </c>
      <c r="F33" s="43">
        <v>0</v>
      </c>
      <c r="G33" s="32">
        <f t="shared" si="11"/>
        <v>21</v>
      </c>
      <c r="H33" s="4"/>
      <c r="I33" s="4"/>
      <c r="J33" s="4"/>
      <c r="K33" s="25"/>
      <c r="L33" s="25"/>
      <c r="M33" s="25"/>
      <c r="N33" s="4"/>
      <c r="O33" s="51">
        <f t="shared" si="12"/>
        <v>0</v>
      </c>
      <c r="P33" s="14">
        <f t="shared" si="10"/>
        <v>0</v>
      </c>
    </row>
    <row r="34" spans="1:18" ht="18" customHeight="1" x14ac:dyDescent="0.3">
      <c r="A34" s="2" t="s">
        <v>71</v>
      </c>
      <c r="B34" s="2" t="s">
        <v>72</v>
      </c>
      <c r="C34" s="45" t="s">
        <v>14</v>
      </c>
      <c r="D34" s="26" t="s">
        <v>54</v>
      </c>
      <c r="E34" s="60">
        <v>20</v>
      </c>
      <c r="F34" s="43">
        <v>0</v>
      </c>
      <c r="G34" s="32">
        <f t="shared" ref="G34" si="15">(E34*0.6)+F34</f>
        <v>12</v>
      </c>
      <c r="H34" s="4"/>
      <c r="I34" s="4"/>
      <c r="J34" s="88"/>
      <c r="K34" s="87"/>
      <c r="L34" s="87"/>
      <c r="M34" s="87"/>
      <c r="N34" s="88"/>
      <c r="O34" s="51">
        <f t="shared" si="12"/>
        <v>0</v>
      </c>
      <c r="P34" s="14">
        <f t="shared" ref="P34" si="16">SUM(O34*G34)</f>
        <v>0</v>
      </c>
    </row>
    <row r="35" spans="1:18" ht="18" customHeight="1" x14ac:dyDescent="0.3">
      <c r="A35" s="2" t="s">
        <v>67</v>
      </c>
      <c r="B35" s="2" t="s">
        <v>68</v>
      </c>
      <c r="C35" s="45" t="s">
        <v>14</v>
      </c>
      <c r="D35" s="26" t="s">
        <v>54</v>
      </c>
      <c r="E35" s="60">
        <v>15</v>
      </c>
      <c r="F35" s="43">
        <v>0</v>
      </c>
      <c r="G35" s="32">
        <f>(E35*0.6)+F35</f>
        <v>9</v>
      </c>
      <c r="H35" s="4"/>
      <c r="I35" s="4"/>
      <c r="J35" s="88"/>
      <c r="K35" s="87"/>
      <c r="L35" s="87"/>
      <c r="M35" s="87"/>
      <c r="N35" s="88"/>
      <c r="O35" s="51">
        <f>SUM(H35:N35)</f>
        <v>0</v>
      </c>
      <c r="P35" s="14">
        <f>SUM(O35*G35)</f>
        <v>0</v>
      </c>
    </row>
    <row r="36" spans="1:18" ht="18" customHeight="1" x14ac:dyDescent="0.3">
      <c r="A36" s="2" t="s">
        <v>76</v>
      </c>
      <c r="B36" s="2" t="s">
        <v>77</v>
      </c>
      <c r="C36" s="45" t="s">
        <v>14</v>
      </c>
      <c r="D36" s="26" t="s">
        <v>54</v>
      </c>
      <c r="E36" s="60">
        <v>55</v>
      </c>
      <c r="F36" s="43">
        <v>8</v>
      </c>
      <c r="G36" s="32">
        <f t="shared" ref="G36" si="17">(E36*0.6)+F36</f>
        <v>41</v>
      </c>
      <c r="H36" s="4"/>
      <c r="I36" s="4"/>
      <c r="J36" s="88"/>
      <c r="K36" s="87"/>
      <c r="L36" s="87"/>
      <c r="M36" s="87"/>
      <c r="N36" s="88"/>
      <c r="O36" s="51">
        <f t="shared" si="12"/>
        <v>0</v>
      </c>
      <c r="P36" s="14">
        <f t="shared" ref="P36" si="18">SUM(O36*G36)</f>
        <v>0</v>
      </c>
    </row>
    <row r="37" spans="1:18" s="1" customFormat="1" ht="18" hidden="1" customHeight="1" x14ac:dyDescent="0.3">
      <c r="A37" s="22" t="s">
        <v>35</v>
      </c>
      <c r="B37" s="23"/>
      <c r="C37" s="23"/>
      <c r="D37" s="30"/>
      <c r="E37" s="42"/>
      <c r="F37" s="42"/>
      <c r="G37" s="42"/>
      <c r="H37" s="65"/>
      <c r="I37" s="65"/>
      <c r="J37" s="65"/>
      <c r="K37" s="65"/>
      <c r="L37" s="65"/>
      <c r="M37" s="65"/>
      <c r="N37" s="27" t="s">
        <v>36</v>
      </c>
      <c r="O37" s="35"/>
      <c r="P37" s="12"/>
    </row>
    <row r="38" spans="1:18" ht="18" hidden="1" customHeight="1" x14ac:dyDescent="0.3">
      <c r="A38" s="2" t="s">
        <v>89</v>
      </c>
      <c r="B38" s="2" t="s">
        <v>90</v>
      </c>
      <c r="C38" s="45" t="s">
        <v>14</v>
      </c>
      <c r="D38" s="4" t="s">
        <v>38</v>
      </c>
      <c r="E38" s="59">
        <v>40</v>
      </c>
      <c r="F38" s="43">
        <v>4</v>
      </c>
      <c r="G38" s="64">
        <f>(E38*0.6)+F38</f>
        <v>28</v>
      </c>
      <c r="H38" s="66"/>
      <c r="I38" s="67"/>
      <c r="J38" s="67"/>
      <c r="K38" s="67"/>
      <c r="L38" s="67"/>
      <c r="M38" s="68"/>
      <c r="N38" s="25"/>
      <c r="O38" s="56">
        <f t="shared" ref="O38:O43" si="19">SUM(H38:N38)</f>
        <v>0</v>
      </c>
      <c r="P38" s="14">
        <f t="shared" ref="P38:P43" si="20">SUM(O38*G38)</f>
        <v>0</v>
      </c>
    </row>
    <row r="39" spans="1:18" ht="18" hidden="1" customHeight="1" x14ac:dyDescent="0.3">
      <c r="A39" s="2" t="s">
        <v>81</v>
      </c>
      <c r="B39" s="2" t="s">
        <v>82</v>
      </c>
      <c r="C39" s="45" t="s">
        <v>14</v>
      </c>
      <c r="D39" s="4" t="s">
        <v>2</v>
      </c>
      <c r="E39" s="59">
        <v>33</v>
      </c>
      <c r="F39" s="43">
        <v>4</v>
      </c>
      <c r="G39" s="64">
        <f>(E39*0.6)+F39</f>
        <v>23.8</v>
      </c>
      <c r="H39" s="69"/>
      <c r="I39" s="63"/>
      <c r="J39" s="63"/>
      <c r="K39" s="63"/>
      <c r="L39" s="63"/>
      <c r="M39" s="70"/>
      <c r="N39" s="28"/>
      <c r="O39" s="56">
        <f>SUM(H39:N39)</f>
        <v>0</v>
      </c>
      <c r="P39" s="14">
        <f>SUM(O39*G39)</f>
        <v>0</v>
      </c>
    </row>
    <row r="40" spans="1:18" ht="26.25" hidden="1" customHeight="1" x14ac:dyDescent="0.3">
      <c r="A40" s="2" t="s">
        <v>83</v>
      </c>
      <c r="B40" s="78" t="s">
        <v>91</v>
      </c>
      <c r="C40" s="45" t="s">
        <v>14</v>
      </c>
      <c r="D40" s="4" t="s">
        <v>2</v>
      </c>
      <c r="E40" s="59">
        <v>38</v>
      </c>
      <c r="F40" s="43">
        <v>4</v>
      </c>
      <c r="G40" s="64">
        <f>(E40*0.6)+F40</f>
        <v>26.8</v>
      </c>
      <c r="H40" s="69"/>
      <c r="I40" s="63"/>
      <c r="J40" s="63"/>
      <c r="K40" s="63"/>
      <c r="L40" s="63"/>
      <c r="M40" s="70"/>
      <c r="N40" s="28"/>
      <c r="O40" s="56">
        <f>SUM(H40:N40)</f>
        <v>0</v>
      </c>
      <c r="P40" s="14">
        <f>SUM(O40*G40)</f>
        <v>0</v>
      </c>
    </row>
    <row r="41" spans="1:18" ht="18" hidden="1" customHeight="1" x14ac:dyDescent="0.3">
      <c r="A41" s="2" t="s">
        <v>86</v>
      </c>
      <c r="B41" s="2" t="s">
        <v>87</v>
      </c>
      <c r="C41" s="45" t="s">
        <v>14</v>
      </c>
      <c r="D41" s="4" t="s">
        <v>38</v>
      </c>
      <c r="E41" s="59">
        <v>18</v>
      </c>
      <c r="F41" s="43">
        <v>4</v>
      </c>
      <c r="G41" s="64">
        <f>(E41*0.6)+F41</f>
        <v>14.799999999999999</v>
      </c>
      <c r="H41" s="69"/>
      <c r="I41" s="63"/>
      <c r="J41" s="63"/>
      <c r="K41" s="63"/>
      <c r="L41" s="63"/>
      <c r="M41" s="70"/>
      <c r="N41" s="28"/>
      <c r="O41" s="56">
        <f>SUM(H41:N41)</f>
        <v>0</v>
      </c>
      <c r="P41" s="14">
        <f>SUM(O41*G41)</f>
        <v>0</v>
      </c>
    </row>
    <row r="42" spans="1:18" ht="18" hidden="1" customHeight="1" x14ac:dyDescent="0.3">
      <c r="A42" s="2" t="s">
        <v>84</v>
      </c>
      <c r="B42" s="2" t="s">
        <v>85</v>
      </c>
      <c r="C42" s="45" t="s">
        <v>14</v>
      </c>
      <c r="D42" s="4" t="s">
        <v>38</v>
      </c>
      <c r="E42" s="59">
        <v>15</v>
      </c>
      <c r="F42" s="43">
        <v>4</v>
      </c>
      <c r="G42" s="64">
        <f t="shared" ref="G42:G43" si="21">(E42*0.6)+F42</f>
        <v>13</v>
      </c>
      <c r="H42" s="69"/>
      <c r="I42" s="16"/>
      <c r="J42" s="16"/>
      <c r="K42" s="16"/>
      <c r="L42" s="16"/>
      <c r="M42" s="71"/>
      <c r="N42" s="25"/>
      <c r="O42" s="56">
        <f t="shared" si="19"/>
        <v>0</v>
      </c>
      <c r="P42" s="14">
        <f t="shared" si="20"/>
        <v>0</v>
      </c>
    </row>
    <row r="43" spans="1:18" ht="18" hidden="1" customHeight="1" x14ac:dyDescent="0.3">
      <c r="A43" s="26" t="s">
        <v>37</v>
      </c>
      <c r="B43" s="2" t="s">
        <v>88</v>
      </c>
      <c r="C43" s="45" t="s">
        <v>34</v>
      </c>
      <c r="D43" s="4" t="s">
        <v>38</v>
      </c>
      <c r="E43" s="59">
        <v>8</v>
      </c>
      <c r="F43" s="43">
        <v>0</v>
      </c>
      <c r="G43" s="64">
        <f t="shared" si="21"/>
        <v>4.8</v>
      </c>
      <c r="H43" s="72"/>
      <c r="I43" s="73"/>
      <c r="J43" s="73"/>
      <c r="K43" s="73"/>
      <c r="L43" s="73"/>
      <c r="M43" s="74"/>
      <c r="N43" s="25"/>
      <c r="O43" s="56">
        <f t="shared" si="19"/>
        <v>0</v>
      </c>
      <c r="P43" s="14">
        <f t="shared" si="20"/>
        <v>0</v>
      </c>
    </row>
    <row r="44" spans="1:18" ht="18" customHeight="1" x14ac:dyDescent="0.3">
      <c r="A44" s="15"/>
      <c r="B44" s="15"/>
      <c r="C44" s="15"/>
      <c r="D44" s="34"/>
      <c r="E44" s="44"/>
      <c r="F44" s="44"/>
      <c r="G44" s="34"/>
      <c r="H44" s="5"/>
      <c r="I44" s="5"/>
      <c r="J44" s="5"/>
      <c r="K44" s="5"/>
      <c r="L44" s="5"/>
      <c r="M44" s="5"/>
      <c r="N44" s="52" t="s">
        <v>10</v>
      </c>
      <c r="O44" s="77">
        <f>SUM(O10:O43)</f>
        <v>0</v>
      </c>
      <c r="P44" s="75">
        <f>SUM(P10:P43)</f>
        <v>0</v>
      </c>
    </row>
    <row r="45" spans="1:18" ht="18" customHeight="1" x14ac:dyDescent="0.3">
      <c r="A45" s="93" t="s">
        <v>15</v>
      </c>
      <c r="B45" s="93"/>
      <c r="C45" s="17"/>
      <c r="D45" s="5"/>
      <c r="G45" s="18"/>
      <c r="H45" s="18"/>
      <c r="I45" s="18"/>
      <c r="J45" s="16"/>
      <c r="K45" s="16"/>
      <c r="L45" s="16"/>
      <c r="M45" s="16"/>
      <c r="N45" s="16"/>
      <c r="O45" s="16"/>
      <c r="P45" s="16"/>
      <c r="Q45" s="19"/>
      <c r="R45" s="5"/>
    </row>
    <row r="46" spans="1:18" x14ac:dyDescent="0.3">
      <c r="A46" s="5"/>
      <c r="B46" s="5"/>
      <c r="C46" s="5"/>
      <c r="D46" s="5"/>
      <c r="G46" s="20"/>
      <c r="H46" s="20"/>
      <c r="I46" s="20"/>
      <c r="J46" s="16"/>
      <c r="K46" s="16"/>
      <c r="L46" s="16"/>
      <c r="M46" s="16"/>
      <c r="N46" s="16"/>
      <c r="O46" s="16"/>
      <c r="P46" s="16"/>
      <c r="R46" s="5"/>
    </row>
    <row r="47" spans="1:18" x14ac:dyDescent="0.3">
      <c r="A47" s="21" t="s">
        <v>16</v>
      </c>
      <c r="B47" s="5"/>
      <c r="C47" s="21" t="s">
        <v>17</v>
      </c>
      <c r="D47" s="5"/>
      <c r="G47" s="20"/>
      <c r="H47" s="20"/>
      <c r="I47" s="20"/>
      <c r="J47" s="16"/>
      <c r="K47" s="16"/>
      <c r="L47" s="16"/>
      <c r="M47" s="16"/>
      <c r="N47" s="16"/>
      <c r="O47" s="16"/>
      <c r="P47" s="16"/>
      <c r="R47" s="5"/>
    </row>
    <row r="48" spans="1:18" x14ac:dyDescent="0.3">
      <c r="A48" s="5" t="s">
        <v>18</v>
      </c>
      <c r="B48" s="5"/>
      <c r="C48" s="5"/>
      <c r="D48" s="5"/>
      <c r="G48" s="20"/>
      <c r="H48" s="20"/>
      <c r="I48" s="20"/>
      <c r="J48" s="16"/>
      <c r="K48" s="16"/>
      <c r="L48" s="16"/>
      <c r="M48" s="16"/>
      <c r="N48" s="16"/>
      <c r="O48" s="16"/>
      <c r="P48" s="16"/>
      <c r="R48" s="5"/>
    </row>
    <row r="49" spans="1:18" x14ac:dyDescent="0.3">
      <c r="A49" s="5" t="s">
        <v>19</v>
      </c>
      <c r="B49" s="5"/>
      <c r="C49" s="21" t="s">
        <v>20</v>
      </c>
      <c r="D49" s="5"/>
      <c r="G49" s="20"/>
      <c r="H49" s="20"/>
      <c r="I49" s="20"/>
      <c r="J49" s="16"/>
      <c r="K49" s="16"/>
      <c r="L49" s="16"/>
      <c r="M49" s="16"/>
      <c r="N49" s="16"/>
      <c r="O49" s="16"/>
      <c r="P49" s="16"/>
      <c r="R49" s="5"/>
    </row>
    <row r="50" spans="1:18" x14ac:dyDescent="0.3">
      <c r="A50" s="5" t="s">
        <v>21</v>
      </c>
      <c r="B50" s="5"/>
      <c r="C50" s="21" t="s">
        <v>23</v>
      </c>
      <c r="D50" s="5"/>
      <c r="G50" s="20"/>
      <c r="H50" s="20"/>
      <c r="I50" s="20"/>
      <c r="J50" s="16"/>
      <c r="K50" s="16"/>
      <c r="L50" s="16"/>
      <c r="M50" s="16"/>
      <c r="N50" s="16"/>
      <c r="O50" s="16"/>
      <c r="P50" s="16"/>
      <c r="R50" s="5"/>
    </row>
    <row r="51" spans="1:18" x14ac:dyDescent="0.3">
      <c r="A51" s="5"/>
      <c r="B51" s="5"/>
      <c r="C51" s="21" t="s">
        <v>25</v>
      </c>
      <c r="D51" s="5"/>
      <c r="G51" s="20"/>
      <c r="H51" s="20"/>
      <c r="I51" s="20"/>
      <c r="J51" s="16"/>
      <c r="K51" s="16"/>
      <c r="L51" s="16"/>
      <c r="M51" s="16"/>
      <c r="N51" s="16"/>
      <c r="O51" s="16"/>
      <c r="P51" s="16"/>
      <c r="R51" s="5"/>
    </row>
    <row r="52" spans="1:18" x14ac:dyDescent="0.3">
      <c r="G52" s="9"/>
      <c r="H52" s="9"/>
      <c r="I52" s="9"/>
    </row>
    <row r="53" spans="1:18" x14ac:dyDescent="0.3">
      <c r="G53" s="9"/>
      <c r="H53" s="9"/>
      <c r="I53" s="9"/>
    </row>
    <row r="54" spans="1:18" x14ac:dyDescent="0.3">
      <c r="G54" s="9"/>
      <c r="H54" s="9"/>
      <c r="I54" s="9"/>
    </row>
    <row r="55" spans="1:18" x14ac:dyDescent="0.3">
      <c r="G55" s="9"/>
      <c r="H55" s="9"/>
      <c r="I55" s="9"/>
    </row>
    <row r="56" spans="1:18" x14ac:dyDescent="0.3">
      <c r="G56" s="9"/>
      <c r="H56" s="9"/>
      <c r="I56" s="9"/>
    </row>
    <row r="57" spans="1:18" x14ac:dyDescent="0.3">
      <c r="G57" s="9"/>
      <c r="H57" s="9"/>
      <c r="I57" s="9"/>
    </row>
    <row r="58" spans="1:18" x14ac:dyDescent="0.3">
      <c r="G58" s="9"/>
      <c r="H58" s="9"/>
      <c r="I58" s="9"/>
    </row>
    <row r="59" spans="1:18" x14ac:dyDescent="0.3">
      <c r="G59" s="9"/>
      <c r="H59" s="9"/>
      <c r="I59" s="9"/>
    </row>
    <row r="60" spans="1:18" x14ac:dyDescent="0.3">
      <c r="G60" s="9"/>
      <c r="H60" s="9"/>
      <c r="I60" s="9"/>
    </row>
    <row r="61" spans="1:18" x14ac:dyDescent="0.3">
      <c r="G61" s="9"/>
      <c r="H61" s="9"/>
      <c r="I61" s="9"/>
    </row>
    <row r="62" spans="1:18" x14ac:dyDescent="0.3">
      <c r="G62" s="9"/>
      <c r="H62" s="9"/>
      <c r="I62" s="9"/>
    </row>
    <row r="63" spans="1:18" x14ac:dyDescent="0.3">
      <c r="G63" s="9"/>
      <c r="H63" s="9"/>
      <c r="I63" s="9"/>
    </row>
    <row r="64" spans="1:18" x14ac:dyDescent="0.3">
      <c r="G64" s="9"/>
      <c r="H64" s="9"/>
      <c r="I64" s="9"/>
    </row>
    <row r="65" spans="7:9" x14ac:dyDescent="0.3">
      <c r="G65" s="9"/>
      <c r="H65" s="9"/>
      <c r="I65" s="9"/>
    </row>
    <row r="66" spans="7:9" x14ac:dyDescent="0.3">
      <c r="G66" s="9"/>
      <c r="H66" s="9"/>
      <c r="I66" s="9"/>
    </row>
    <row r="67" spans="7:9" x14ac:dyDescent="0.3">
      <c r="G67" s="9"/>
      <c r="H67" s="9"/>
      <c r="I67" s="9"/>
    </row>
    <row r="68" spans="7:9" x14ac:dyDescent="0.3">
      <c r="G68" s="9"/>
      <c r="H68" s="9"/>
      <c r="I68" s="9"/>
    </row>
    <row r="69" spans="7:9" x14ac:dyDescent="0.3">
      <c r="G69" s="9"/>
      <c r="H69" s="9"/>
      <c r="I69" s="9"/>
    </row>
    <row r="70" spans="7:9" x14ac:dyDescent="0.3">
      <c r="G70" s="9"/>
      <c r="H70" s="9"/>
      <c r="I70" s="9"/>
    </row>
    <row r="71" spans="7:9" x14ac:dyDescent="0.3">
      <c r="G71" s="9"/>
      <c r="H71" s="9"/>
      <c r="I71" s="9"/>
    </row>
    <row r="72" spans="7:9" x14ac:dyDescent="0.3">
      <c r="G72" s="9"/>
      <c r="H72" s="9"/>
      <c r="I72" s="9"/>
    </row>
    <row r="73" spans="7:9" x14ac:dyDescent="0.3">
      <c r="G73" s="9"/>
      <c r="H73" s="9"/>
      <c r="I73" s="9"/>
    </row>
    <row r="74" spans="7:9" x14ac:dyDescent="0.3">
      <c r="G74" s="9"/>
      <c r="H74" s="9"/>
      <c r="I74" s="9"/>
    </row>
    <row r="75" spans="7:9" x14ac:dyDescent="0.3">
      <c r="G75" s="9"/>
      <c r="H75" s="9"/>
      <c r="I75" s="9"/>
    </row>
  </sheetData>
  <mergeCells count="6">
    <mergeCell ref="H8:N8"/>
    <mergeCell ref="A45:B45"/>
    <mergeCell ref="N3:P3"/>
    <mergeCell ref="N4:P4"/>
    <mergeCell ref="N5:P5"/>
    <mergeCell ref="N6:P6"/>
  </mergeCells>
  <phoneticPr fontId="0" type="noConversion"/>
  <conditionalFormatting sqref="H10:N18 H21:N25 H28:N36 N38:N43">
    <cfRule type="cellIs" dxfId="1" priority="1" operator="greaterThan">
      <formula>0</formula>
    </cfRule>
  </conditionalFormatting>
  <pageMargins left="0.78740157480314965" right="0.39370078740157483" top="0.98425196850393704" bottom="0.19685039370078741" header="0" footer="0"/>
  <pageSetup paperSize="9" scale="70" orientation="landscape" r:id="rId1"/>
  <headerFooter>
    <oddHeader>&amp;L&amp;16Drucker
M+M Sports&amp;C&amp;16Bestellt am:&amp;R&amp;16Rechnungsnummer:</oddHeader>
  </headerFooter>
  <drawing r:id="rId2"/>
  <legacyDrawing r:id="rId3"/>
  <oleObjects>
    <mc:AlternateContent xmlns:mc="http://schemas.openxmlformats.org/markup-compatibility/2006">
      <mc:Choice Requires="x14">
        <oleObject progId="CorelDRAW.Graphic.14" shapeId="1026" r:id="rId4">
          <objectPr defaultSize="0" autoPict="0" r:id="rId5">
            <anchor moveWithCells="1">
              <from>
                <xdr:col>1</xdr:col>
                <xdr:colOff>1318260</xdr:colOff>
                <xdr:row>1</xdr:row>
                <xdr:rowOff>160020</xdr:rowOff>
              </from>
              <to>
                <xdr:col>3</xdr:col>
                <xdr:colOff>426720</xdr:colOff>
                <xdr:row>5</xdr:row>
                <xdr:rowOff>121920</xdr:rowOff>
              </to>
            </anchor>
          </objectPr>
        </oleObject>
      </mc:Choice>
      <mc:Fallback>
        <oleObject progId="CorelDRAW.Graphic.14" shapeId="1026" r:id="rId4"/>
      </mc:Fallback>
    </mc:AlternateContent>
    <mc:AlternateContent xmlns:mc="http://schemas.openxmlformats.org/markup-compatibility/2006">
      <mc:Choice Requires="x14">
        <oleObject progId="CorelDRAWPE.Graphic.24" shapeId="1030" r:id="rId6">
          <objectPr defaultSize="0" autoPict="0" r:id="rId7">
            <anchor moveWithCells="1">
              <from>
                <xdr:col>0</xdr:col>
                <xdr:colOff>99060</xdr:colOff>
                <xdr:row>1</xdr:row>
                <xdr:rowOff>99060</xdr:rowOff>
              </from>
              <to>
                <xdr:col>1</xdr:col>
                <xdr:colOff>952500</xdr:colOff>
                <xdr:row>5</xdr:row>
                <xdr:rowOff>175260</xdr:rowOff>
              </to>
            </anchor>
          </objectPr>
        </oleObject>
      </mc:Choice>
      <mc:Fallback>
        <oleObject progId="CorelDRAWPE.Graphic.24" shapeId="1030" r:id="rId6"/>
      </mc:Fallback>
    </mc:AlternateContent>
    <mc:AlternateContent xmlns:mc="http://schemas.openxmlformats.org/markup-compatibility/2006">
      <mc:Choice Requires="x14">
        <oleObject progId="CorelDRAWPE.Graphic.24" shapeId="1032" r:id="rId8">
          <objectPr defaultSize="0" autoPict="0" r:id="rId9">
            <anchor moveWithCells="1">
              <from>
                <xdr:col>7</xdr:col>
                <xdr:colOff>419100</xdr:colOff>
                <xdr:row>0</xdr:row>
                <xdr:rowOff>76200</xdr:rowOff>
              </from>
              <to>
                <xdr:col>10</xdr:col>
                <xdr:colOff>190500</xdr:colOff>
                <xdr:row>6</xdr:row>
                <xdr:rowOff>144780</xdr:rowOff>
              </to>
            </anchor>
          </objectPr>
        </oleObject>
      </mc:Choice>
      <mc:Fallback>
        <oleObject progId="CorelDRAWPE.Graphic.24" shapeId="1032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397E9-5F62-4541-B10A-DAC6BBE3C4C8}">
  <sheetPr>
    <pageSetUpPr fitToPage="1"/>
  </sheetPr>
  <dimension ref="A1:R47"/>
  <sheetViews>
    <sheetView showGridLines="0" zoomScaleNormal="100" workbookViewId="0">
      <selection activeCell="N2" sqref="N2"/>
    </sheetView>
  </sheetViews>
  <sheetFormatPr baseColWidth="10" defaultRowHeight="14.4" x14ac:dyDescent="0.3"/>
  <cols>
    <col min="1" max="1" width="8.88671875" customWidth="1"/>
    <col min="2" max="2" width="31.88671875" bestFit="1" customWidth="1"/>
    <col min="3" max="3" width="11.109375" customWidth="1"/>
    <col min="4" max="4" width="7.88671875" bestFit="1" customWidth="1"/>
    <col min="5" max="5" width="6.33203125" style="36" hidden="1" customWidth="1"/>
    <col min="6" max="6" width="7.44140625" style="37" hidden="1" customWidth="1"/>
    <col min="7" max="7" width="8.5546875" style="8" bestFit="1" customWidth="1"/>
    <col min="8" max="9" width="8.5546875" style="8" customWidth="1"/>
    <col min="10" max="14" width="9.6640625" customWidth="1"/>
    <col min="15" max="15" width="8.33203125" style="50" bestFit="1" customWidth="1"/>
    <col min="16" max="16" width="11.109375" customWidth="1"/>
  </cols>
  <sheetData>
    <row r="1" spans="1:16" ht="28.8" x14ac:dyDescent="0.55000000000000004">
      <c r="A1" s="3" t="s">
        <v>92</v>
      </c>
      <c r="H1"/>
      <c r="I1"/>
    </row>
    <row r="2" spans="1:16" ht="18" x14ac:dyDescent="0.35">
      <c r="B2" s="6"/>
      <c r="E2" s="53"/>
      <c r="F2" s="53"/>
      <c r="N2" s="55" t="s">
        <v>102</v>
      </c>
    </row>
    <row r="3" spans="1:16" ht="15.6" x14ac:dyDescent="0.3">
      <c r="B3" s="6"/>
      <c r="E3" s="53"/>
      <c r="F3" s="53"/>
      <c r="N3" s="94"/>
      <c r="O3" s="95"/>
      <c r="P3" s="96"/>
    </row>
    <row r="4" spans="1:16" ht="15.6" x14ac:dyDescent="0.3">
      <c r="B4" s="6"/>
      <c r="E4" s="53"/>
      <c r="F4" s="53"/>
      <c r="N4" s="97"/>
      <c r="O4" s="98"/>
      <c r="P4" s="99"/>
    </row>
    <row r="5" spans="1:16" ht="15.6" x14ac:dyDescent="0.3">
      <c r="B5" s="6"/>
      <c r="E5" s="53"/>
      <c r="F5" s="53"/>
      <c r="N5" s="97"/>
      <c r="O5" s="98"/>
      <c r="P5" s="99"/>
    </row>
    <row r="6" spans="1:16" ht="15.6" x14ac:dyDescent="0.3">
      <c r="B6" s="6"/>
      <c r="E6" s="54"/>
      <c r="F6" s="54"/>
      <c r="G6" s="54"/>
      <c r="H6" s="54"/>
      <c r="I6" s="54"/>
      <c r="N6" s="100"/>
      <c r="O6" s="101"/>
      <c r="P6" s="102"/>
    </row>
    <row r="7" spans="1:16" x14ac:dyDescent="0.3">
      <c r="B7" s="6"/>
      <c r="C7" s="11"/>
      <c r="D7" s="7"/>
      <c r="E7" s="38"/>
      <c r="F7" s="39"/>
      <c r="G7"/>
      <c r="H7"/>
      <c r="I7"/>
      <c r="N7" s="10"/>
    </row>
    <row r="8" spans="1:16" s="1" customFormat="1" ht="18" customHeight="1" x14ac:dyDescent="0.3">
      <c r="A8" s="57" t="s">
        <v>13</v>
      </c>
      <c r="B8" s="57" t="s">
        <v>0</v>
      </c>
      <c r="C8" s="57" t="s">
        <v>7</v>
      </c>
      <c r="D8" s="58" t="s">
        <v>1</v>
      </c>
      <c r="E8" s="40" t="s">
        <v>11</v>
      </c>
      <c r="F8" s="40" t="s">
        <v>12</v>
      </c>
      <c r="G8" s="13" t="s">
        <v>9</v>
      </c>
      <c r="H8" s="91" t="s">
        <v>33</v>
      </c>
      <c r="I8" s="92"/>
      <c r="J8" s="92"/>
      <c r="K8" s="92"/>
      <c r="L8" s="92"/>
      <c r="M8" s="92"/>
      <c r="N8" s="92"/>
      <c r="O8" s="29" t="s">
        <v>32</v>
      </c>
      <c r="P8" s="29" t="s">
        <v>24</v>
      </c>
    </row>
    <row r="9" spans="1:16" s="1" customFormat="1" ht="18" customHeight="1" x14ac:dyDescent="0.3">
      <c r="A9" s="22" t="s">
        <v>35</v>
      </c>
      <c r="B9" s="23"/>
      <c r="C9" s="23"/>
      <c r="D9" s="30"/>
      <c r="E9" s="42"/>
      <c r="F9" s="42"/>
      <c r="G9" s="42"/>
      <c r="H9" s="65"/>
      <c r="I9" s="65"/>
      <c r="J9" s="65"/>
      <c r="K9" s="65"/>
      <c r="L9" s="65"/>
      <c r="M9" s="65"/>
      <c r="N9" s="27" t="s">
        <v>36</v>
      </c>
      <c r="O9" s="35"/>
      <c r="P9" s="12"/>
    </row>
    <row r="10" spans="1:16" ht="18" customHeight="1" x14ac:dyDescent="0.3">
      <c r="A10" s="2" t="s">
        <v>89</v>
      </c>
      <c r="B10" s="2" t="s">
        <v>90</v>
      </c>
      <c r="C10" s="45" t="s">
        <v>14</v>
      </c>
      <c r="D10" s="4" t="s">
        <v>38</v>
      </c>
      <c r="E10" s="59">
        <v>40</v>
      </c>
      <c r="F10" s="43">
        <v>4</v>
      </c>
      <c r="G10" s="64">
        <f>(E10*0.6)+F10</f>
        <v>28</v>
      </c>
      <c r="H10" s="66"/>
      <c r="I10" s="67"/>
      <c r="J10" s="67"/>
      <c r="K10" s="67"/>
      <c r="L10" s="67"/>
      <c r="M10" s="68"/>
      <c r="N10" s="25"/>
      <c r="O10" s="56">
        <f t="shared" ref="O10:O15" si="0">SUM(H10:N10)</f>
        <v>0</v>
      </c>
      <c r="P10" s="14">
        <f t="shared" ref="P10:P15" si="1">SUM(O10*G10)</f>
        <v>0</v>
      </c>
    </row>
    <row r="11" spans="1:16" ht="18" customHeight="1" x14ac:dyDescent="0.3">
      <c r="A11" s="2" t="s">
        <v>81</v>
      </c>
      <c r="B11" s="2" t="s">
        <v>82</v>
      </c>
      <c r="C11" s="45" t="s">
        <v>14</v>
      </c>
      <c r="D11" s="4" t="s">
        <v>2</v>
      </c>
      <c r="E11" s="59">
        <v>33</v>
      </c>
      <c r="F11" s="43">
        <v>4</v>
      </c>
      <c r="G11" s="64">
        <f>(E11*0.6)+F11</f>
        <v>23.8</v>
      </c>
      <c r="H11" s="69"/>
      <c r="I11" s="63"/>
      <c r="J11" s="63"/>
      <c r="K11" s="63"/>
      <c r="L11" s="63"/>
      <c r="M11" s="70"/>
      <c r="N11" s="28"/>
      <c r="O11" s="56">
        <f>SUM(H11:N11)</f>
        <v>0</v>
      </c>
      <c r="P11" s="14">
        <f>SUM(O11*G11)</f>
        <v>0</v>
      </c>
    </row>
    <row r="12" spans="1:16" ht="26.25" customHeight="1" x14ac:dyDescent="0.3">
      <c r="A12" s="2" t="s">
        <v>83</v>
      </c>
      <c r="B12" s="78" t="s">
        <v>91</v>
      </c>
      <c r="C12" s="45" t="s">
        <v>14</v>
      </c>
      <c r="D12" s="4" t="s">
        <v>2</v>
      </c>
      <c r="E12" s="59">
        <v>38</v>
      </c>
      <c r="F12" s="43">
        <v>4</v>
      </c>
      <c r="G12" s="64">
        <f>(E12*0.6)+F12</f>
        <v>26.8</v>
      </c>
      <c r="H12" s="69"/>
      <c r="I12" s="63"/>
      <c r="J12" s="63"/>
      <c r="K12" s="63"/>
      <c r="L12" s="63"/>
      <c r="M12" s="70"/>
      <c r="N12" s="28"/>
      <c r="O12" s="56">
        <f>SUM(H12:N12)</f>
        <v>0</v>
      </c>
      <c r="P12" s="14">
        <f>SUM(O12*G12)</f>
        <v>0</v>
      </c>
    </row>
    <row r="13" spans="1:16" ht="18" customHeight="1" x14ac:dyDescent="0.3">
      <c r="A13" s="2" t="s">
        <v>86</v>
      </c>
      <c r="B13" s="2" t="s">
        <v>87</v>
      </c>
      <c r="C13" s="45" t="s">
        <v>14</v>
      </c>
      <c r="D13" s="4" t="s">
        <v>38</v>
      </c>
      <c r="E13" s="59">
        <v>18</v>
      </c>
      <c r="F13" s="43">
        <v>4</v>
      </c>
      <c r="G13" s="64">
        <f>(E13*0.6)+F13</f>
        <v>14.799999999999999</v>
      </c>
      <c r="H13" s="69"/>
      <c r="I13" s="63"/>
      <c r="J13" s="63"/>
      <c r="K13" s="63"/>
      <c r="L13" s="63"/>
      <c r="M13" s="70"/>
      <c r="N13" s="28"/>
      <c r="O13" s="56">
        <f>SUM(H13:N13)</f>
        <v>0</v>
      </c>
      <c r="P13" s="14">
        <f>SUM(O13*G13)</f>
        <v>0</v>
      </c>
    </row>
    <row r="14" spans="1:16" ht="18" customHeight="1" x14ac:dyDescent="0.3">
      <c r="A14" s="2" t="s">
        <v>84</v>
      </c>
      <c r="B14" s="2" t="s">
        <v>85</v>
      </c>
      <c r="C14" s="45" t="s">
        <v>14</v>
      </c>
      <c r="D14" s="4" t="s">
        <v>38</v>
      </c>
      <c r="E14" s="59">
        <v>15</v>
      </c>
      <c r="F14" s="43">
        <v>4</v>
      </c>
      <c r="G14" s="64">
        <f t="shared" ref="G14:G15" si="2">(E14*0.6)+F14</f>
        <v>13</v>
      </c>
      <c r="H14" s="69"/>
      <c r="I14" s="16"/>
      <c r="J14" s="16"/>
      <c r="K14" s="16"/>
      <c r="L14" s="16"/>
      <c r="M14" s="71"/>
      <c r="N14" s="25"/>
      <c r="O14" s="56">
        <f t="shared" si="0"/>
        <v>0</v>
      </c>
      <c r="P14" s="14">
        <f t="shared" si="1"/>
        <v>0</v>
      </c>
    </row>
    <row r="15" spans="1:16" ht="18" customHeight="1" x14ac:dyDescent="0.3">
      <c r="A15" s="26" t="s">
        <v>37</v>
      </c>
      <c r="B15" s="2" t="s">
        <v>88</v>
      </c>
      <c r="C15" s="45" t="s">
        <v>34</v>
      </c>
      <c r="D15" s="4" t="s">
        <v>38</v>
      </c>
      <c r="E15" s="59">
        <v>8</v>
      </c>
      <c r="F15" s="43">
        <v>0</v>
      </c>
      <c r="G15" s="64">
        <f t="shared" si="2"/>
        <v>4.8</v>
      </c>
      <c r="H15" s="72"/>
      <c r="I15" s="73"/>
      <c r="J15" s="73"/>
      <c r="K15" s="73"/>
      <c r="L15" s="73"/>
      <c r="M15" s="74"/>
      <c r="N15" s="25"/>
      <c r="O15" s="56">
        <f t="shared" si="0"/>
        <v>0</v>
      </c>
      <c r="P15" s="14">
        <f t="shared" si="1"/>
        <v>0</v>
      </c>
    </row>
    <row r="16" spans="1:16" ht="18" customHeight="1" x14ac:dyDescent="0.3">
      <c r="A16" s="15"/>
      <c r="B16" s="15"/>
      <c r="C16" s="15"/>
      <c r="D16" s="34"/>
      <c r="E16" s="44"/>
      <c r="F16" s="44"/>
      <c r="G16" s="34"/>
      <c r="H16" s="5"/>
      <c r="I16" s="5"/>
      <c r="J16" s="5"/>
      <c r="K16" s="5"/>
      <c r="L16" s="5"/>
      <c r="M16" s="5"/>
      <c r="N16" s="52" t="s">
        <v>10</v>
      </c>
      <c r="O16" s="77">
        <f>SUM(O9:O15)</f>
        <v>0</v>
      </c>
      <c r="P16" s="75">
        <f>SUM(P9:P15)</f>
        <v>0</v>
      </c>
    </row>
    <row r="17" spans="1:18" ht="18" customHeight="1" x14ac:dyDescent="0.3">
      <c r="A17" s="93" t="s">
        <v>15</v>
      </c>
      <c r="B17" s="93"/>
      <c r="C17" s="17"/>
      <c r="D17" s="5"/>
      <c r="G17" s="18"/>
      <c r="H17" s="18"/>
      <c r="I17" s="18"/>
      <c r="J17" s="16"/>
      <c r="K17" s="16"/>
      <c r="L17" s="16"/>
      <c r="M17" s="16"/>
      <c r="N17" s="16"/>
      <c r="O17" s="16"/>
      <c r="P17" s="16"/>
      <c r="Q17" s="19"/>
      <c r="R17" s="5"/>
    </row>
    <row r="18" spans="1:18" x14ac:dyDescent="0.3">
      <c r="A18" s="5"/>
      <c r="B18" s="5"/>
      <c r="C18" s="5"/>
      <c r="D18" s="5"/>
      <c r="G18" s="20"/>
      <c r="H18" s="20"/>
      <c r="I18" s="20"/>
      <c r="J18" s="16"/>
      <c r="K18" s="16"/>
      <c r="L18" s="16"/>
      <c r="M18" s="16"/>
      <c r="N18" s="16"/>
      <c r="O18" s="16"/>
      <c r="P18" s="16"/>
      <c r="R18" s="5"/>
    </row>
    <row r="19" spans="1:18" x14ac:dyDescent="0.3">
      <c r="A19" s="21" t="s">
        <v>16</v>
      </c>
      <c r="B19" s="5"/>
      <c r="C19" s="21" t="s">
        <v>17</v>
      </c>
      <c r="D19" s="5"/>
      <c r="G19" s="20"/>
      <c r="H19" s="20"/>
      <c r="I19" s="20"/>
      <c r="J19" s="16"/>
      <c r="K19" s="16"/>
      <c r="L19" s="16"/>
      <c r="M19" s="16"/>
      <c r="N19" s="16"/>
      <c r="O19" s="16"/>
      <c r="P19" s="16"/>
      <c r="R19" s="5"/>
    </row>
    <row r="20" spans="1:18" x14ac:dyDescent="0.3">
      <c r="A20" s="5" t="s">
        <v>18</v>
      </c>
      <c r="B20" s="5"/>
      <c r="C20" s="5"/>
      <c r="D20" s="5"/>
      <c r="G20" s="20"/>
      <c r="H20" s="20"/>
      <c r="I20" s="20"/>
      <c r="J20" s="16"/>
      <c r="K20" s="16"/>
      <c r="L20" s="16"/>
      <c r="M20" s="16"/>
      <c r="N20" s="16"/>
      <c r="O20" s="16"/>
      <c r="P20" s="16"/>
      <c r="R20" s="5"/>
    </row>
    <row r="21" spans="1:18" x14ac:dyDescent="0.3">
      <c r="A21" s="5" t="s">
        <v>19</v>
      </c>
      <c r="B21" s="5"/>
      <c r="C21" s="21" t="s">
        <v>20</v>
      </c>
      <c r="D21" s="5"/>
      <c r="G21" s="20"/>
      <c r="H21" s="20"/>
      <c r="I21" s="20"/>
      <c r="J21" s="16"/>
      <c r="K21" s="16"/>
      <c r="L21" s="16"/>
      <c r="M21" s="16"/>
      <c r="N21" s="16"/>
      <c r="O21" s="16"/>
      <c r="P21" s="16"/>
      <c r="R21" s="5"/>
    </row>
    <row r="22" spans="1:18" x14ac:dyDescent="0.3">
      <c r="A22" s="5" t="s">
        <v>21</v>
      </c>
      <c r="B22" s="5"/>
      <c r="C22" s="21" t="s">
        <v>23</v>
      </c>
      <c r="D22" s="5"/>
      <c r="G22" s="20"/>
      <c r="H22" s="20"/>
      <c r="I22" s="20"/>
      <c r="J22" s="16"/>
      <c r="K22" s="16"/>
      <c r="L22" s="16"/>
      <c r="M22" s="16"/>
      <c r="N22" s="16"/>
      <c r="O22" s="16"/>
      <c r="P22" s="16"/>
      <c r="R22" s="5"/>
    </row>
    <row r="23" spans="1:18" x14ac:dyDescent="0.3">
      <c r="A23" s="5"/>
      <c r="B23" s="5"/>
      <c r="C23" s="21" t="s">
        <v>25</v>
      </c>
      <c r="D23" s="5"/>
      <c r="G23" s="20"/>
      <c r="H23" s="20"/>
      <c r="I23" s="20"/>
      <c r="J23" s="16"/>
      <c r="K23" s="16"/>
      <c r="L23" s="16"/>
      <c r="M23" s="16"/>
      <c r="N23" s="16"/>
      <c r="O23" s="16"/>
      <c r="P23" s="16"/>
      <c r="R23" s="5"/>
    </row>
    <row r="24" spans="1:18" x14ac:dyDescent="0.3">
      <c r="G24" s="9"/>
      <c r="H24" s="9"/>
      <c r="I24" s="9"/>
    </row>
    <row r="25" spans="1:18" x14ac:dyDescent="0.3">
      <c r="G25" s="9"/>
      <c r="H25" s="9"/>
      <c r="I25" s="9"/>
    </row>
    <row r="26" spans="1:18" x14ac:dyDescent="0.3">
      <c r="G26" s="9"/>
      <c r="H26" s="9"/>
      <c r="I26" s="9"/>
    </row>
    <row r="27" spans="1:18" x14ac:dyDescent="0.3">
      <c r="G27" s="9"/>
      <c r="H27" s="9"/>
      <c r="I27" s="9"/>
    </row>
    <row r="28" spans="1:18" x14ac:dyDescent="0.3">
      <c r="G28" s="9"/>
      <c r="H28" s="9"/>
      <c r="I28" s="9"/>
    </row>
    <row r="29" spans="1:18" x14ac:dyDescent="0.3">
      <c r="G29" s="9"/>
      <c r="H29" s="9"/>
      <c r="I29" s="9"/>
    </row>
    <row r="30" spans="1:18" x14ac:dyDescent="0.3">
      <c r="G30" s="9"/>
      <c r="H30" s="9"/>
      <c r="I30" s="9"/>
    </row>
    <row r="31" spans="1:18" x14ac:dyDescent="0.3">
      <c r="G31" s="9"/>
      <c r="H31" s="9"/>
      <c r="I31" s="9"/>
    </row>
    <row r="32" spans="1:18" x14ac:dyDescent="0.3">
      <c r="G32" s="9"/>
      <c r="H32" s="9"/>
      <c r="I32" s="9"/>
    </row>
    <row r="33" spans="7:9" x14ac:dyDescent="0.3">
      <c r="G33" s="9"/>
      <c r="H33" s="9"/>
      <c r="I33" s="9"/>
    </row>
    <row r="34" spans="7:9" x14ac:dyDescent="0.3">
      <c r="G34" s="9"/>
      <c r="H34" s="9"/>
      <c r="I34" s="9"/>
    </row>
    <row r="35" spans="7:9" x14ac:dyDescent="0.3">
      <c r="G35" s="9"/>
      <c r="H35" s="9"/>
      <c r="I35" s="9"/>
    </row>
    <row r="36" spans="7:9" x14ac:dyDescent="0.3">
      <c r="G36" s="9"/>
      <c r="H36" s="9"/>
      <c r="I36" s="9"/>
    </row>
    <row r="37" spans="7:9" x14ac:dyDescent="0.3">
      <c r="G37" s="9"/>
      <c r="H37" s="9"/>
      <c r="I37" s="9"/>
    </row>
    <row r="38" spans="7:9" x14ac:dyDescent="0.3">
      <c r="G38" s="9"/>
      <c r="H38" s="9"/>
      <c r="I38" s="9"/>
    </row>
    <row r="39" spans="7:9" x14ac:dyDescent="0.3">
      <c r="G39" s="9"/>
      <c r="H39" s="9"/>
      <c r="I39" s="9"/>
    </row>
    <row r="40" spans="7:9" x14ac:dyDescent="0.3">
      <c r="G40" s="9"/>
      <c r="H40" s="9"/>
      <c r="I40" s="9"/>
    </row>
    <row r="41" spans="7:9" x14ac:dyDescent="0.3">
      <c r="G41" s="9"/>
      <c r="H41" s="9"/>
      <c r="I41" s="9"/>
    </row>
    <row r="42" spans="7:9" x14ac:dyDescent="0.3">
      <c r="G42" s="9"/>
      <c r="H42" s="9"/>
      <c r="I42" s="9"/>
    </row>
    <row r="43" spans="7:9" x14ac:dyDescent="0.3">
      <c r="G43" s="9"/>
      <c r="H43" s="9"/>
      <c r="I43" s="9"/>
    </row>
    <row r="44" spans="7:9" x14ac:dyDescent="0.3">
      <c r="G44" s="9"/>
      <c r="H44" s="9"/>
      <c r="I44" s="9"/>
    </row>
    <row r="45" spans="7:9" x14ac:dyDescent="0.3">
      <c r="G45" s="9"/>
      <c r="H45" s="9"/>
      <c r="I45" s="9"/>
    </row>
    <row r="46" spans="7:9" x14ac:dyDescent="0.3">
      <c r="G46" s="9"/>
      <c r="H46" s="9"/>
      <c r="I46" s="9"/>
    </row>
    <row r="47" spans="7:9" x14ac:dyDescent="0.3">
      <c r="G47" s="9"/>
      <c r="H47" s="9"/>
      <c r="I47" s="9"/>
    </row>
  </sheetData>
  <mergeCells count="6">
    <mergeCell ref="A17:B17"/>
    <mergeCell ref="N3:P3"/>
    <mergeCell ref="N4:P4"/>
    <mergeCell ref="N5:P5"/>
    <mergeCell ref="N6:P6"/>
    <mergeCell ref="H8:N8"/>
  </mergeCells>
  <conditionalFormatting sqref="N10:N15">
    <cfRule type="cellIs" dxfId="0" priority="1" operator="greaterThan">
      <formula>0</formula>
    </cfRule>
  </conditionalFormatting>
  <pageMargins left="0.78740157480314965" right="0.39370078740157483" top="0.98425196850393704" bottom="0.19685039370078741" header="0" footer="0"/>
  <pageSetup paperSize="9" scale="87" orientation="landscape" r:id="rId1"/>
  <headerFooter>
    <oddHeader>&amp;L&amp;16Drucker
M+M Sports&amp;C&amp;16Bestellt am:&amp;R&amp;16Rechnungsnummer:</oddHeader>
  </headerFooter>
  <drawing r:id="rId2"/>
  <legacyDrawing r:id="rId3"/>
  <oleObjects>
    <mc:AlternateContent xmlns:mc="http://schemas.openxmlformats.org/markup-compatibility/2006">
      <mc:Choice Requires="x14">
        <oleObject progId="CorelDRAW.Graphic.14" shapeId="3073" r:id="rId4">
          <objectPr defaultSize="0" autoPict="0" r:id="rId5">
            <anchor moveWithCells="1">
              <from>
                <xdr:col>1</xdr:col>
                <xdr:colOff>1318260</xdr:colOff>
                <xdr:row>1</xdr:row>
                <xdr:rowOff>160020</xdr:rowOff>
              </from>
              <to>
                <xdr:col>3</xdr:col>
                <xdr:colOff>426720</xdr:colOff>
                <xdr:row>5</xdr:row>
                <xdr:rowOff>121920</xdr:rowOff>
              </to>
            </anchor>
          </objectPr>
        </oleObject>
      </mc:Choice>
      <mc:Fallback>
        <oleObject progId="CorelDRAW.Graphic.14" shapeId="3073" r:id="rId4"/>
      </mc:Fallback>
    </mc:AlternateContent>
    <mc:AlternateContent xmlns:mc="http://schemas.openxmlformats.org/markup-compatibility/2006">
      <mc:Choice Requires="x14">
        <oleObject progId="CorelDRAWPE.Graphic.24" shapeId="3074" r:id="rId6">
          <objectPr defaultSize="0" autoPict="0" r:id="rId7">
            <anchor moveWithCells="1">
              <from>
                <xdr:col>0</xdr:col>
                <xdr:colOff>99060</xdr:colOff>
                <xdr:row>1</xdr:row>
                <xdr:rowOff>99060</xdr:rowOff>
              </from>
              <to>
                <xdr:col>1</xdr:col>
                <xdr:colOff>952500</xdr:colOff>
                <xdr:row>5</xdr:row>
                <xdr:rowOff>175260</xdr:rowOff>
              </to>
            </anchor>
          </objectPr>
        </oleObject>
      </mc:Choice>
      <mc:Fallback>
        <oleObject progId="CorelDRAWPE.Graphic.24" shapeId="3074" r:id="rId6"/>
      </mc:Fallback>
    </mc:AlternateContent>
    <mc:AlternateContent xmlns:mc="http://schemas.openxmlformats.org/markup-compatibility/2006">
      <mc:Choice Requires="x14">
        <oleObject progId="CorelDRAWPE.Graphic.24" shapeId="3075" r:id="rId8">
          <objectPr defaultSize="0" autoPict="0" r:id="rId9">
            <anchor moveWithCells="1">
              <from>
                <xdr:col>7</xdr:col>
                <xdr:colOff>419100</xdr:colOff>
                <xdr:row>0</xdr:row>
                <xdr:rowOff>76200</xdr:rowOff>
              </from>
              <to>
                <xdr:col>10</xdr:col>
                <xdr:colOff>190500</xdr:colOff>
                <xdr:row>6</xdr:row>
                <xdr:rowOff>144780</xdr:rowOff>
              </to>
            </anchor>
          </objectPr>
        </oleObject>
      </mc:Choice>
      <mc:Fallback>
        <oleObject progId="CorelDRAWPE.Graphic.24" shapeId="3075" r:id="rId8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"/>
  <sheetViews>
    <sheetView workbookViewId="0">
      <selection activeCell="B11" sqref="B11"/>
    </sheetView>
  </sheetViews>
  <sheetFormatPr baseColWidth="10" defaultRowHeight="14.4" x14ac:dyDescent="0.3"/>
  <cols>
    <col min="2" max="2" width="47.44140625" bestFit="1" customWidth="1"/>
  </cols>
  <sheetData>
    <row r="1" spans="1:3" ht="21" x14ac:dyDescent="0.4">
      <c r="A1" s="79" t="s">
        <v>95</v>
      </c>
      <c r="B1" s="80"/>
      <c r="C1" s="80"/>
    </row>
    <row r="2" spans="1:3" ht="18" x14ac:dyDescent="0.35">
      <c r="A2" s="81" t="s">
        <v>32</v>
      </c>
      <c r="B2" s="82" t="s">
        <v>93</v>
      </c>
      <c r="C2" s="82" t="s">
        <v>94</v>
      </c>
    </row>
    <row r="3" spans="1:3" ht="18" x14ac:dyDescent="0.35">
      <c r="A3" s="85">
        <f>SUM(Accessoires!O10:O14,Bekleidung!O10:O14,Bekleidung!O18,Bekleidung!O21:O22,Bekleidung!O28:O32,Bekleidung!O36)</f>
        <v>0</v>
      </c>
      <c r="B3" s="83" t="s">
        <v>96</v>
      </c>
      <c r="C3" s="83"/>
    </row>
    <row r="4" spans="1:3" ht="18" x14ac:dyDescent="0.35">
      <c r="A4" s="84">
        <f>SUM(Bekleidung!H28:K31,Bekleidung!H36:K36)</f>
        <v>0</v>
      </c>
      <c r="B4" s="83" t="s">
        <v>100</v>
      </c>
      <c r="C4" s="83" t="s">
        <v>97</v>
      </c>
    </row>
    <row r="5" spans="1:3" ht="18" x14ac:dyDescent="0.35">
      <c r="A5" s="86">
        <f>SUM(Bekleidung!O10:O14,Bekleidung!O18,Bekleidung!O21:O22,Bekleidung!L28:N32,Bekleidung!L36:N36)</f>
        <v>0</v>
      </c>
      <c r="B5" s="83" t="s">
        <v>99</v>
      </c>
      <c r="C5" s="83" t="s">
        <v>98</v>
      </c>
    </row>
  </sheetData>
  <sheetProtection algorithmName="SHA-512" hashValue="nVFwWSCdoxREaI+rBGThg8MwmOLNtpXNGaiaqUh3t5jYBrAZEXUjKsWYjf7IapVB1u7rLWQXcnY2ArRos4wgHA==" saltValue="xy/3GyQdKzOvNS9cNgEaGQ==" spinCount="100000" sheet="1" objects="1" scenarios="1"/>
  <phoneticPr fontId="0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Bekleidung</vt:lpstr>
      <vt:lpstr>Accessoires</vt:lpstr>
      <vt:lpstr>Transfers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MMServer</dc:creator>
  <cp:lastModifiedBy>Timm Ody</cp:lastModifiedBy>
  <cp:lastPrinted>2026-04-15T09:56:37Z</cp:lastPrinted>
  <dcterms:created xsi:type="dcterms:W3CDTF">2016-10-21T09:29:22Z</dcterms:created>
  <dcterms:modified xsi:type="dcterms:W3CDTF">2026-04-15T20:35:47Z</dcterms:modified>
</cp:coreProperties>
</file>